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rolivares\Desktop\"/>
    </mc:Choice>
  </mc:AlternateContent>
  <xr:revisionPtr revIDLastSave="0" documentId="13_ncr:1_{41B47CE1-A4B4-47D3-9C80-8774A0FAF298}" xr6:coauthVersionLast="47" xr6:coauthVersionMax="47" xr10:uidLastSave="{00000000-0000-0000-0000-000000000000}"/>
  <bookViews>
    <workbookView xWindow="-120" yWindow="-120" windowWidth="29040" windowHeight="15840" tabRatio="836" activeTab="2" xr2:uid="{00000000-000D-0000-FFFF-FFFF00000000}"/>
  </bookViews>
  <sheets>
    <sheet name="Indice" sheetId="20" r:id="rId1"/>
    <sheet name="VII.1.Diversas divisas" sheetId="1" r:id="rId2"/>
    <sheet name="VII.2.Remesas cambio porcentual" sheetId="2" r:id="rId3"/>
    <sheet name="VII.3. Remesas por entidades" sheetId="3" r:id="rId4"/>
    <sheet name="VII.4. Remesas por municipio" sheetId="4" r:id="rId5"/>
    <sheet name="VII.5. Resumen municipios" sheetId="11" r:id="rId6"/>
    <sheet name="VII.6. País de origen" sheetId="21" r:id="rId7"/>
    <sheet name="VII.7. Resumen regiones origen " sheetId="18" r:id="rId8"/>
    <sheet name="VII.8. Resumen país origen" sheetId="7" r:id="rId9"/>
    <sheet name="VII.9. Resumen país de destino" sheetId="8" r:id="rId10"/>
    <sheet name="VII.10. Remesas enviadas EE.UU." sheetId="19" r:id="rId11"/>
    <sheet name="VII.11. Resumen enviadas EE.UU." sheetId="10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\A" localSheetId="10">#REF!</definedName>
    <definedName name="\A" localSheetId="7">#REF!</definedName>
    <definedName name="\A">#REF!</definedName>
    <definedName name="\B" localSheetId="10">#REF!</definedName>
    <definedName name="\B" localSheetId="7">#REF!</definedName>
    <definedName name="\B">#REF!</definedName>
    <definedName name="\C" localSheetId="10">#REF!</definedName>
    <definedName name="\C" localSheetId="7">#REF!</definedName>
    <definedName name="\C">#REF!</definedName>
    <definedName name="\D" localSheetId="10">#REF!</definedName>
    <definedName name="\D" localSheetId="7">#REF!</definedName>
    <definedName name="\D">#REF!</definedName>
    <definedName name="\E" localSheetId="10">#REF!</definedName>
    <definedName name="\E" localSheetId="7">#REF!</definedName>
    <definedName name="\E">#REF!</definedName>
    <definedName name="\F" localSheetId="10">#REF!</definedName>
    <definedName name="\F" localSheetId="7">#REF!</definedName>
    <definedName name="\F">#REF!</definedName>
    <definedName name="\G" localSheetId="10">#REF!</definedName>
    <definedName name="\G" localSheetId="7">#REF!</definedName>
    <definedName name="\G">#REF!</definedName>
    <definedName name="\M" localSheetId="10">#REF!</definedName>
    <definedName name="\M" localSheetId="7">#REF!</definedName>
    <definedName name="\M">#REF!</definedName>
    <definedName name="\Y" localSheetId="10">#REF!</definedName>
    <definedName name="\Y" localSheetId="7">#REF!</definedName>
    <definedName name="\Y">#REF!</definedName>
    <definedName name="\Z" localSheetId="10">#REF!</definedName>
    <definedName name="\Z" localSheetId="7">#REF!</definedName>
    <definedName name="\Z">#REF!</definedName>
    <definedName name="_EX9596" localSheetId="10">#REF!</definedName>
    <definedName name="_EX9596" localSheetId="7">#REF!</definedName>
    <definedName name="_EX9596">#REF!</definedName>
    <definedName name="_xlnm._FilterDatabase" localSheetId="10" hidden="1">'VII.10. Remesas enviadas EE.UU.'!$B$7:$N$59</definedName>
    <definedName name="_xlnm._FilterDatabase" localSheetId="4" hidden="1">'VII.4. Remesas por municipio'!$A$5:$Y$2534</definedName>
    <definedName name="_xlnm._FilterDatabase" localSheetId="6" hidden="1">'VII.6. País de origen'!$B$6:$O$221</definedName>
    <definedName name="_xlnm._FilterDatabase" localSheetId="7" hidden="1">'VII.7. Resumen regiones origen '!$C$7:$M$14</definedName>
    <definedName name="Age00_04">OFFSET([1]charts!$C$46,0,0,1,COUNT([1]charts!$C$46:$Z$46))</definedName>
    <definedName name="Age05_09">OFFSET([1]charts!$C$47,0,0,1,COUNT([1]charts!$C$47:$Z$47+1))</definedName>
    <definedName name="Age10_14">OFFSET([1]charts!$C$48,0,0,1,[1]charts!$A$45)</definedName>
    <definedName name="Age15_19">OFFSET([1]charts!$C$49,0,0,1,[1]charts!$A$45)</definedName>
    <definedName name="Age20_24">OFFSET([1]charts!$C$50,0,0,1,[1]charts!$A$45)</definedName>
    <definedName name="Age25_29">OFFSET([1]charts!$C$51,0,0,1,[1]charts!$A$45)</definedName>
    <definedName name="Age30_34">OFFSET([1]charts!$C$52,0,0,1,[1]charts!$A$45)</definedName>
    <definedName name="Age35_39">OFFSET([1]charts!$C$53,0,0,1,[1]charts!$A$45)</definedName>
    <definedName name="Age40_44">OFFSET([1]charts!$C$54,0,0,1,[1]charts!$A$45)</definedName>
    <definedName name="Age45_49">OFFSET([1]charts!$C$55,0,0,1,[1]charts!$A$45)</definedName>
    <definedName name="Age50_54">OFFSET([1]charts!$C$56,0,0,1,[1]charts!$A$45)</definedName>
    <definedName name="Age55_59">OFFSET([1]charts!$C$57,0,0,1,[1]charts!$A$45)</definedName>
    <definedName name="Age60_64">OFFSET([1]charts!$C$58,0,0,1,[1]charts!$A$45)</definedName>
    <definedName name="Age65plus">OFFSET([1]charts!$C$59,0,0,1,[1]charts!$A$45)</definedName>
    <definedName name="ALLBIRR" localSheetId="10">#REF!</definedName>
    <definedName name="ALLBIRR" localSheetId="7">#REF!</definedName>
    <definedName name="ALLBIRR">#REF!</definedName>
    <definedName name="ALLSDR" localSheetId="10">#REF!</definedName>
    <definedName name="ALLSDR" localSheetId="7">#REF!</definedName>
    <definedName name="ALLSDR">#REF!</definedName>
    <definedName name="Area_data">OFFSET([1]charts!$B$45,0,0,15,COUNT([1]charts!$C$46:$Z$46)+1)</definedName>
    <definedName name="asdrae" localSheetId="10" hidden="1">#REF!</definedName>
    <definedName name="asdrae" localSheetId="7" hidden="1">#REF!</definedName>
    <definedName name="asdrae" hidden="1">#REF!</definedName>
    <definedName name="asdrra" localSheetId="10">#REF!</definedName>
    <definedName name="asdrra" localSheetId="7">#REF!</definedName>
    <definedName name="asdrra">#REF!</definedName>
    <definedName name="ase" localSheetId="10">#REF!</definedName>
    <definedName name="ase" localSheetId="7">#REF!</definedName>
    <definedName name="ase">#REF!</definedName>
    <definedName name="aser" localSheetId="10">#REF!</definedName>
    <definedName name="aser" localSheetId="7">#REF!</definedName>
    <definedName name="aser">#REF!</definedName>
    <definedName name="ASSUM" localSheetId="10">#REF!</definedName>
    <definedName name="ASSUM" localSheetId="7">#REF!</definedName>
    <definedName name="ASSUM">#REF!</definedName>
    <definedName name="Average_Daily_Depreciation">'[2]Inter-Bank'!$G$5</definedName>
    <definedName name="Average_Weekly_Depreciation">'[2]Inter-Bank'!$K$5</definedName>
    <definedName name="Average_Weekly_Inter_Bank_Exchange_Rate">'[2]Inter-Bank'!$H$5</definedName>
    <definedName name="cc" localSheetId="10">#REF!</definedName>
    <definedName name="cc" localSheetId="7">#REF!</definedName>
    <definedName name="cc">#REF!</definedName>
    <definedName name="code" localSheetId="7">[3]CONSTANT!#REF!</definedName>
    <definedName name="code">[3]CONSTANT!#REF!</definedName>
    <definedName name="dd" localSheetId="10">#REF!</definedName>
    <definedName name="dd" localSheetId="7">#REF!</definedName>
    <definedName name="dd">#REF!</definedName>
    <definedName name="DEBT" localSheetId="10">#REF!</definedName>
    <definedName name="DEBT" localSheetId="7">#REF!</definedName>
    <definedName name="DEBT">#REF!</definedName>
    <definedName name="ee" localSheetId="10">#REF!</definedName>
    <definedName name="ee" localSheetId="7">#REF!</definedName>
    <definedName name="ee">#REF!</definedName>
    <definedName name="gia">[4]Sheet3!$A$4:$B$164</definedName>
    <definedName name="giac">[5]TableData!$A$4:$AI$231</definedName>
    <definedName name="giac1">[5]Sheet1!$A$4:$T$231</definedName>
    <definedName name="giac2" localSheetId="10">#REF!</definedName>
    <definedName name="giac2" localSheetId="7">#REF!</definedName>
    <definedName name="giac2">#REF!</definedName>
    <definedName name="GraphCountry" localSheetId="10">#REF!</definedName>
    <definedName name="GraphCountry" localSheetId="7">#REF!</definedName>
    <definedName name="GraphCountry">#REF!</definedName>
    <definedName name="Highest_Inter_Bank_Rate">'[2]Inter-Bank'!$L$5</definedName>
    <definedName name="idx_AND_Note1" localSheetId="7">[6]Index!#REF!</definedName>
    <definedName name="idx_AND_Note1">[6]Index!#REF!</definedName>
    <definedName name="idx_AND_Note2" localSheetId="7">[6]Index!#REF!</definedName>
    <definedName name="idx_AND_Note2">[6]Index!#REF!</definedName>
    <definedName name="idx_IMR_Note1" localSheetId="7">[6]Index!#REF!</definedName>
    <definedName name="idx_IMR_Note1">[6]Index!#REF!</definedName>
    <definedName name="idx_IMR_Note2" localSheetId="7">[6]Index!#REF!</definedName>
    <definedName name="idx_IMR_Note2">[6]Index!#REF!</definedName>
    <definedName name="idx_IMR_V1" localSheetId="7">[6]Index!#REF!</definedName>
    <definedName name="idx_IMR_V1">[6]Index!#REF!</definedName>
    <definedName name="idx_IMR_V2" localSheetId="7">[6]Index!#REF!</definedName>
    <definedName name="idx_IMR_V2">[6]Index!#REF!</definedName>
    <definedName name="idx_IMR_Y1" localSheetId="7">[6]Index!#REF!</definedName>
    <definedName name="idx_IMR_Y1">[6]Index!#REF!</definedName>
    <definedName name="idx_IMR_Y2" localSheetId="7">[6]Index!#REF!</definedName>
    <definedName name="idx_IMR_Y2">[6]Index!#REF!</definedName>
    <definedName name="IMRData" localSheetId="10">#REF!</definedName>
    <definedName name="IMRData" localSheetId="7">#REF!</definedName>
    <definedName name="IMRData">#REF!</definedName>
    <definedName name="IMRFootnote1" localSheetId="10">#REF!</definedName>
    <definedName name="IMRFootnote1" localSheetId="7">#REF!</definedName>
    <definedName name="IMRFootnote1">#REF!</definedName>
    <definedName name="IMRFootnote2" localSheetId="10">#REF!</definedName>
    <definedName name="IMRFootnote2" localSheetId="7">#REF!</definedName>
    <definedName name="IMRFootnote2">#REF!</definedName>
    <definedName name="INTEREST" localSheetId="10">#REF!</definedName>
    <definedName name="INTEREST" localSheetId="7">#REF!</definedName>
    <definedName name="INTEREST">#REF!</definedName>
    <definedName name="label_year">OFFSET([1]charts!$C$45,0,0,1,[1]charts!$A$45)</definedName>
    <definedName name="LifeExpData" localSheetId="10">#REF!</definedName>
    <definedName name="LifeExpData" localSheetId="7">#REF!</definedName>
    <definedName name="LifeExpData">#REF!</definedName>
    <definedName name="LookupTable" localSheetId="10">#REF!</definedName>
    <definedName name="LookupTable" localSheetId="7">#REF!</definedName>
    <definedName name="LookupTable">#REF!</definedName>
    <definedName name="Lowest_Inter_Bank_Rate">'[2]Inter-Bank'!$M$5</definedName>
    <definedName name="MEDTERM" localSheetId="10">#REF!</definedName>
    <definedName name="MEDTERM" localSheetId="7">#REF!</definedName>
    <definedName name="MEDTERM">#REF!</definedName>
    <definedName name="PolicyEM1995" localSheetId="10">#REF!</definedName>
    <definedName name="PolicyEM1995" localSheetId="7">#REF!</definedName>
    <definedName name="PolicyEM1995">#REF!</definedName>
    <definedName name="PolicyEM2005" localSheetId="10">#REF!</definedName>
    <definedName name="PolicyEM2005" localSheetId="7">#REF!</definedName>
    <definedName name="PolicyEM2005">#REF!</definedName>
    <definedName name="PolicyIM1995" localSheetId="10">#REF!</definedName>
    <definedName name="PolicyIM1995" localSheetId="7">#REF!</definedName>
    <definedName name="PolicyIM1995">#REF!</definedName>
    <definedName name="PolicyIM2005" localSheetId="10">#REF!</definedName>
    <definedName name="PolicyIM2005" localSheetId="7">#REF!</definedName>
    <definedName name="PolicyIM2005">#REF!</definedName>
    <definedName name="regions" localSheetId="10">#REF!,#REF!,#REF!</definedName>
    <definedName name="regions" localSheetId="7">#REF!,#REF!,#REF!</definedName>
    <definedName name="regions">#REF!,#REF!,#REF!</definedName>
    <definedName name="Spread_Between_Highest_and_Lowest_Rates">'[2]Inter-Bank'!$N$5</definedName>
    <definedName name="tt" localSheetId="10">#REF!</definedName>
    <definedName name="tt" localSheetId="7">#REF!</definedName>
    <definedName name="tt">#REF!</definedName>
    <definedName name="ttaa" localSheetId="10">#REF!</definedName>
    <definedName name="ttaa" localSheetId="7">#REF!</definedName>
    <definedName name="ttaa">#REF!</definedName>
    <definedName name="USSR" localSheetId="10">#REF!</definedName>
    <definedName name="USSR" localSheetId="7">#REF!</definedName>
    <definedName name="USSR">#REF!</definedName>
    <definedName name="ViewEM2005" localSheetId="10">#REF!</definedName>
    <definedName name="ViewEM2005" localSheetId="7">#REF!</definedName>
    <definedName name="ViewEM2005">#REF!</definedName>
    <definedName name="ViewIM1995" localSheetId="10">#REF!</definedName>
    <definedName name="ViewIM1995" localSheetId="7">#REF!</definedName>
    <definedName name="ViewIM1995">#REF!</definedName>
    <definedName name="Weekly_Depreciation">'[2]Inter-Bank'!$I$5</definedName>
    <definedName name="Weighted_Average_Inter_Bank_Exchange_Rate">'[2]Inter-Bank'!$C$5</definedName>
    <definedName name="zzrr" localSheetId="10">#REF!</definedName>
    <definedName name="zzrr" localSheetId="7">#REF!</definedName>
    <definedName name="zzr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8" i="3" l="1"/>
  <c r="H42" i="1"/>
  <c r="K34" i="2"/>
  <c r="K31" i="2"/>
  <c r="K30" i="2"/>
  <c r="K29" i="2"/>
  <c r="K22" i="2"/>
  <c r="K23" i="2"/>
  <c r="K24" i="2"/>
  <c r="K25" i="2"/>
  <c r="K26" i="2"/>
  <c r="K27" i="2"/>
  <c r="K28" i="2"/>
  <c r="K33" i="2"/>
  <c r="K36" i="2"/>
  <c r="K37" i="2"/>
  <c r="K38" i="2"/>
  <c r="K39" i="2"/>
  <c r="K40" i="2"/>
  <c r="K41" i="2"/>
  <c r="K42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G8" i="3"/>
  <c r="H22" i="1"/>
  <c r="E8" i="3"/>
  <c r="Q8" i="3"/>
  <c r="D14" i="2"/>
  <c r="K35" i="2" l="1"/>
  <c r="K32" i="2"/>
  <c r="H41" i="1"/>
  <c r="N18" i="8"/>
  <c r="N19" i="10" l="1"/>
  <c r="O17" i="7"/>
  <c r="Y8" i="3" l="1"/>
  <c r="X8" i="3" l="1"/>
  <c r="Y49" i="3" l="1"/>
  <c r="Y50" i="3"/>
  <c r="Y51" i="3"/>
  <c r="Y52" i="3"/>
  <c r="Y53" i="3"/>
  <c r="Y54" i="3"/>
  <c r="Y55" i="3"/>
  <c r="Y56" i="3"/>
  <c r="Y57" i="3"/>
  <c r="Y58" i="3"/>
  <c r="Y59" i="3"/>
  <c r="Y60" i="3"/>
  <c r="Y61" i="3"/>
  <c r="Y62" i="3"/>
  <c r="Y63" i="3"/>
  <c r="Y64" i="3"/>
  <c r="Y65" i="3"/>
  <c r="Y66" i="3"/>
  <c r="Y67" i="3"/>
  <c r="Y68" i="3"/>
  <c r="Y69" i="3"/>
  <c r="Y70" i="3"/>
  <c r="Y71" i="3"/>
  <c r="Y72" i="3"/>
  <c r="Y73" i="3"/>
  <c r="Y74" i="3"/>
  <c r="Y75" i="3"/>
  <c r="Y76" i="3"/>
  <c r="Y77" i="3"/>
  <c r="Y78" i="3"/>
  <c r="Y79" i="3"/>
  <c r="X48" i="3"/>
  <c r="N27" i="11" l="1"/>
  <c r="M27" i="11" l="1"/>
  <c r="K7" i="19" l="1"/>
  <c r="E18" i="8"/>
  <c r="F18" i="8"/>
  <c r="G18" i="8"/>
  <c r="H18" i="8"/>
  <c r="I18" i="8"/>
  <c r="J18" i="8"/>
  <c r="K18" i="8"/>
  <c r="L18" i="8"/>
  <c r="M18" i="8"/>
  <c r="D18" i="8"/>
  <c r="J7" i="19"/>
  <c r="L7" i="19"/>
  <c r="C7" i="19"/>
  <c r="N17" i="7" l="1"/>
  <c r="L27" i="11"/>
  <c r="F17" i="7"/>
  <c r="G17" i="7"/>
  <c r="H17" i="7"/>
  <c r="I17" i="7"/>
  <c r="J17" i="7"/>
  <c r="K17" i="7"/>
  <c r="L17" i="7"/>
  <c r="M17" i="7"/>
  <c r="E17" i="7"/>
  <c r="K27" i="11" l="1"/>
  <c r="J27" i="11"/>
  <c r="F27" i="11"/>
  <c r="H27" i="11"/>
  <c r="D27" i="11"/>
  <c r="I27" i="11"/>
  <c r="E27" i="11"/>
  <c r="G27" i="11"/>
  <c r="D8" i="3" l="1"/>
  <c r="D47" i="3" s="1"/>
  <c r="E47" i="3"/>
  <c r="F8" i="3"/>
  <c r="F47" i="3" s="1"/>
  <c r="G47" i="3"/>
  <c r="H8" i="3"/>
  <c r="H47" i="3" s="1"/>
  <c r="I8" i="3"/>
  <c r="I47" i="3" s="1"/>
  <c r="J8" i="3"/>
  <c r="J47" i="3" s="1"/>
  <c r="K8" i="3"/>
  <c r="K47" i="3" s="1"/>
  <c r="L8" i="3"/>
  <c r="L47" i="3" s="1"/>
  <c r="M8" i="3"/>
  <c r="M47" i="3" s="1"/>
  <c r="N8" i="3"/>
  <c r="N47" i="3" s="1"/>
  <c r="O8" i="3"/>
  <c r="O47" i="3" s="1"/>
  <c r="P8" i="3"/>
  <c r="P47" i="3" s="1"/>
  <c r="Q47" i="3"/>
  <c r="R8" i="3"/>
  <c r="R47" i="3" s="1"/>
  <c r="S8" i="3"/>
  <c r="S47" i="3" s="1"/>
  <c r="T8" i="3"/>
  <c r="T47" i="3" s="1"/>
  <c r="U8" i="3"/>
  <c r="U47" i="3" s="1"/>
  <c r="W8" i="3"/>
  <c r="W50" i="3" s="1"/>
  <c r="U70" i="3" l="1"/>
  <c r="X47" i="3"/>
  <c r="X51" i="3"/>
  <c r="X50" i="3"/>
  <c r="X55" i="3"/>
  <c r="X76" i="3"/>
  <c r="X70" i="3"/>
  <c r="X68" i="3"/>
  <c r="X78" i="3"/>
  <c r="X49" i="3"/>
  <c r="X67" i="3"/>
  <c r="X60" i="3"/>
  <c r="X59" i="3"/>
  <c r="X58" i="3"/>
  <c r="X79" i="3"/>
  <c r="W69" i="3"/>
  <c r="W57" i="3"/>
  <c r="W55" i="3"/>
  <c r="W47" i="3"/>
  <c r="W76" i="3"/>
  <c r="W72" i="3"/>
  <c r="W68" i="3"/>
  <c r="W64" i="3"/>
  <c r="W60" i="3"/>
  <c r="W56" i="3"/>
  <c r="W54" i="3"/>
  <c r="W48" i="3"/>
  <c r="W73" i="3"/>
  <c r="W61" i="3"/>
  <c r="W79" i="3"/>
  <c r="W75" i="3"/>
  <c r="W71" i="3"/>
  <c r="W67" i="3"/>
  <c r="W63" i="3"/>
  <c r="W59" i="3"/>
  <c r="W53" i="3"/>
  <c r="W51" i="3"/>
  <c r="S48" i="3"/>
  <c r="W77" i="3"/>
  <c r="W65" i="3"/>
  <c r="W49" i="3"/>
  <c r="W78" i="3"/>
  <c r="W74" i="3"/>
  <c r="W70" i="3"/>
  <c r="W66" i="3"/>
  <c r="W62" i="3"/>
  <c r="W58" i="3"/>
  <c r="W52" i="3"/>
  <c r="X75" i="3"/>
  <c r="X66" i="3"/>
  <c r="X57" i="3"/>
  <c r="X74" i="3"/>
  <c r="X65" i="3"/>
  <c r="X56" i="3"/>
  <c r="X73" i="3"/>
  <c r="X64" i="3"/>
  <c r="X53" i="3"/>
  <c r="X72" i="3"/>
  <c r="X63" i="3"/>
  <c r="X52" i="3"/>
  <c r="X71" i="3"/>
  <c r="X62" i="3"/>
  <c r="X54" i="3"/>
  <c r="U62" i="3"/>
  <c r="U55" i="3"/>
  <c r="U74" i="3"/>
  <c r="U52" i="3"/>
  <c r="U56" i="3"/>
  <c r="U57" i="3"/>
  <c r="U78" i="3"/>
  <c r="U59" i="3"/>
  <c r="U50" i="3"/>
  <c r="U51" i="3"/>
  <c r="U73" i="3"/>
  <c r="U65" i="3"/>
  <c r="U75" i="3"/>
  <c r="U66" i="3"/>
  <c r="U67" i="3"/>
  <c r="U64" i="3"/>
  <c r="U72" i="3"/>
  <c r="U49" i="3"/>
  <c r="U58" i="3"/>
  <c r="U54" i="3"/>
  <c r="U60" i="3"/>
  <c r="U68" i="3"/>
  <c r="U76" i="3"/>
  <c r="U48" i="3"/>
  <c r="X77" i="3"/>
  <c r="X69" i="3"/>
  <c r="X61" i="3"/>
  <c r="U79" i="3"/>
  <c r="U71" i="3"/>
  <c r="U63" i="3"/>
  <c r="U53" i="3"/>
  <c r="U77" i="3"/>
  <c r="U69" i="3"/>
  <c r="U61" i="3"/>
  <c r="H40" i="1"/>
  <c r="H39" i="1" l="1"/>
  <c r="F7" i="19" l="1"/>
  <c r="G7" i="19"/>
  <c r="H7" i="19"/>
  <c r="I7" i="19"/>
  <c r="E7" i="19"/>
  <c r="D7" i="19"/>
  <c r="H21" i="1" l="1"/>
  <c r="H20" i="1"/>
  <c r="H38" i="1"/>
  <c r="V8" i="3" l="1"/>
  <c r="V47" i="3" s="1"/>
  <c r="H34" i="1"/>
  <c r="H10" i="1"/>
  <c r="H11" i="1"/>
  <c r="H12" i="1"/>
  <c r="H13" i="1"/>
  <c r="H14" i="1"/>
  <c r="H15" i="1"/>
  <c r="H16" i="1"/>
  <c r="H17" i="1"/>
  <c r="H18" i="1"/>
  <c r="H19" i="1"/>
  <c r="H23" i="1"/>
  <c r="H24" i="1"/>
  <c r="H25" i="1"/>
  <c r="H26" i="1"/>
  <c r="H27" i="1"/>
  <c r="H28" i="1"/>
  <c r="H29" i="1"/>
  <c r="H30" i="1"/>
  <c r="H31" i="1"/>
  <c r="H32" i="1"/>
  <c r="H33" i="1"/>
  <c r="H35" i="1"/>
  <c r="H36" i="1"/>
  <c r="H37" i="1"/>
  <c r="H9" i="1"/>
  <c r="V51" i="3" l="1"/>
  <c r="V71" i="3"/>
  <c r="V70" i="3"/>
  <c r="V63" i="3"/>
  <c r="V62" i="3"/>
  <c r="V59" i="3"/>
  <c r="V78" i="3"/>
  <c r="V75" i="3"/>
  <c r="V53" i="3"/>
  <c r="V79" i="3"/>
  <c r="V58" i="3"/>
  <c r="V74" i="3"/>
  <c r="V52" i="3"/>
  <c r="V67" i="3"/>
  <c r="V54" i="3"/>
  <c r="V50" i="3"/>
  <c r="V66" i="3"/>
  <c r="V77" i="3"/>
  <c r="V73" i="3"/>
  <c r="V69" i="3"/>
  <c r="V65" i="3"/>
  <c r="V61" i="3"/>
  <c r="V57" i="3"/>
  <c r="V55" i="3"/>
  <c r="V49" i="3"/>
  <c r="V48" i="3"/>
  <c r="V76" i="3"/>
  <c r="V72" i="3"/>
  <c r="V68" i="3"/>
  <c r="V64" i="3"/>
  <c r="V60" i="3"/>
  <c r="V56" i="3"/>
  <c r="T79" i="3" l="1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T65" i="3"/>
  <c r="S65" i="3"/>
  <c r="R65" i="3"/>
  <c r="Q65" i="3"/>
  <c r="P65" i="3"/>
  <c r="O65" i="3"/>
  <c r="N65" i="3"/>
  <c r="M65" i="3"/>
  <c r="L65" i="3"/>
  <c r="K65" i="3"/>
  <c r="J65" i="3"/>
  <c r="I65" i="3"/>
  <c r="H65" i="3"/>
  <c r="G65" i="3"/>
  <c r="F65" i="3"/>
  <c r="E65" i="3"/>
  <c r="D65" i="3"/>
  <c r="T64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E64" i="3"/>
  <c r="D64" i="3"/>
  <c r="T63" i="3"/>
  <c r="S63" i="3"/>
  <c r="R63" i="3"/>
  <c r="Q63" i="3"/>
  <c r="P63" i="3"/>
  <c r="O63" i="3"/>
  <c r="N63" i="3"/>
  <c r="M63" i="3"/>
  <c r="L63" i="3"/>
  <c r="K63" i="3"/>
  <c r="J63" i="3"/>
  <c r="I63" i="3"/>
  <c r="H63" i="3"/>
  <c r="G63" i="3"/>
  <c r="F63" i="3"/>
  <c r="E63" i="3"/>
  <c r="D63" i="3"/>
  <c r="T62" i="3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F62" i="3"/>
  <c r="E62" i="3"/>
  <c r="D62" i="3"/>
  <c r="T61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E61" i="3"/>
  <c r="D61" i="3"/>
  <c r="T60" i="3"/>
  <c r="S60" i="3"/>
  <c r="R60" i="3"/>
  <c r="Q60" i="3"/>
  <c r="P60" i="3"/>
  <c r="O60" i="3"/>
  <c r="N60" i="3"/>
  <c r="M60" i="3"/>
  <c r="L60" i="3"/>
  <c r="K60" i="3"/>
  <c r="J60" i="3"/>
  <c r="I60" i="3"/>
  <c r="H60" i="3"/>
  <c r="G60" i="3"/>
  <c r="F60" i="3"/>
  <c r="E60" i="3"/>
  <c r="D60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D59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E58" i="3"/>
  <c r="D58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D53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T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K21" i="2"/>
  <c r="D21" i="2"/>
  <c r="K20" i="2"/>
  <c r="D20" i="2"/>
  <c r="K19" i="2"/>
  <c r="D19" i="2"/>
  <c r="K18" i="2"/>
  <c r="D18" i="2"/>
  <c r="K17" i="2"/>
  <c r="D17" i="2"/>
  <c r="K16" i="2"/>
  <c r="D16" i="2"/>
  <c r="K15" i="2"/>
  <c r="D15" i="2"/>
  <c r="D13" i="2"/>
  <c r="D12" i="2"/>
  <c r="D11" i="2"/>
  <c r="D10" i="2"/>
  <c r="M19" i="10"/>
  <c r="E19" i="10"/>
  <c r="L19" i="10"/>
  <c r="K19" i="10"/>
  <c r="J19" i="10"/>
  <c r="G19" i="10"/>
  <c r="F19" i="10"/>
  <c r="I19" i="10"/>
  <c r="D19" i="10"/>
  <c r="H19" i="10"/>
</calcChain>
</file>

<file path=xl/sharedStrings.xml><?xml version="1.0" encoding="utf-8"?>
<sst xmlns="http://schemas.openxmlformats.org/spreadsheetml/2006/main" count="5817" uniqueCount="5212">
  <si>
    <t xml:space="preserve">Año </t>
  </si>
  <si>
    <t>Año</t>
  </si>
  <si>
    <t>Transferencias electrónicas 
(Miles de operaciones)</t>
  </si>
  <si>
    <t>Cheques personales
(Miles de operaciones)</t>
  </si>
  <si>
    <t>Efectivo y en especie 
(Miles de operaciones)</t>
  </si>
  <si>
    <t>Remesas Familiares</t>
  </si>
  <si>
    <t>Exportaciones</t>
  </si>
  <si>
    <t>Saldo de la balanza
 comercial de 
maquiladoras</t>
  </si>
  <si>
    <t>Turismo</t>
  </si>
  <si>
    <t>Petroleras</t>
  </si>
  <si>
    <t>Agropecuarias</t>
  </si>
  <si>
    <t>Entidad federativa</t>
  </si>
  <si>
    <t>N.D.</t>
  </si>
  <si>
    <t>Nacional</t>
  </si>
  <si>
    <t>Coahuila de Zaragoza</t>
  </si>
  <si>
    <t>Colima</t>
  </si>
  <si>
    <t xml:space="preserve">Ciudad de México </t>
  </si>
  <si>
    <t>Guanajuato</t>
  </si>
  <si>
    <t xml:space="preserve">Guerrero </t>
  </si>
  <si>
    <t>Hidalgo</t>
  </si>
  <si>
    <t>Jalisco</t>
  </si>
  <si>
    <t>México</t>
  </si>
  <si>
    <t>Aguascalientes</t>
  </si>
  <si>
    <t>Asientos</t>
  </si>
  <si>
    <t>Calvillo</t>
  </si>
  <si>
    <t>Cosío</t>
  </si>
  <si>
    <t>Pabellón de Arteaga</t>
  </si>
  <si>
    <t>San José de Gracia</t>
  </si>
  <si>
    <t>Tepezalá</t>
  </si>
  <si>
    <t>No identificado</t>
  </si>
  <si>
    <t>Ensenada</t>
  </si>
  <si>
    <t>Mexicali</t>
  </si>
  <si>
    <t>Playas de Rosarito</t>
  </si>
  <si>
    <t>Tecate</t>
  </si>
  <si>
    <t>Tijuana</t>
  </si>
  <si>
    <t>Comondú</t>
  </si>
  <si>
    <t>Loreto</t>
  </si>
  <si>
    <t xml:space="preserve">No identificado </t>
  </si>
  <si>
    <t>Calakmul</t>
  </si>
  <si>
    <t>Calkiní</t>
  </si>
  <si>
    <t>Campeche</t>
  </si>
  <si>
    <t>Candelaria</t>
  </si>
  <si>
    <t>Carmen</t>
  </si>
  <si>
    <t>Escárcega</t>
  </si>
  <si>
    <t>Hecelchakán</t>
  </si>
  <si>
    <t>Hopelchén</t>
  </si>
  <si>
    <t>Palizada</t>
  </si>
  <si>
    <t>Tenabo</t>
  </si>
  <si>
    <t>Acacoyagua</t>
  </si>
  <si>
    <t>Acala</t>
  </si>
  <si>
    <t>Acapetahua</t>
  </si>
  <si>
    <t>Aldama</t>
  </si>
  <si>
    <t>Altamirano</t>
  </si>
  <si>
    <t>Amatán</t>
  </si>
  <si>
    <t>Amatenango de la frontera</t>
  </si>
  <si>
    <t>Amatenango del Valle</t>
  </si>
  <si>
    <t>Angel Albino Corzo</t>
  </si>
  <si>
    <t>Arriaga</t>
  </si>
  <si>
    <t>Bejucal de Ocampo</t>
  </si>
  <si>
    <t>Bella Vista</t>
  </si>
  <si>
    <t>Benemérito de las Américas</t>
  </si>
  <si>
    <t>Berriozábal</t>
  </si>
  <si>
    <t>Bochil</t>
  </si>
  <si>
    <t>Cacahoatán</t>
  </si>
  <si>
    <t>Catazajá</t>
  </si>
  <si>
    <t>Chalchihuitán</t>
  </si>
  <si>
    <t>Chamula</t>
  </si>
  <si>
    <t>Chanal</t>
  </si>
  <si>
    <t>Chapultenango</t>
  </si>
  <si>
    <t>Chenalhó</t>
  </si>
  <si>
    <t>Chiapa de Corzo</t>
  </si>
  <si>
    <t>Chiapilla</t>
  </si>
  <si>
    <t>Chicoasén</t>
  </si>
  <si>
    <t>Chicomuselo</t>
  </si>
  <si>
    <t>Chilón</t>
  </si>
  <si>
    <t>Cintalapa</t>
  </si>
  <si>
    <t>Coapilla</t>
  </si>
  <si>
    <t>Comitán de Domínguez</t>
  </si>
  <si>
    <t>Copainalá</t>
  </si>
  <si>
    <t>Escuintla</t>
  </si>
  <si>
    <t>Frontera Comalapa</t>
  </si>
  <si>
    <t>Frontera Hidalgo</t>
  </si>
  <si>
    <t>Huehuetán</t>
  </si>
  <si>
    <t>Huitiupán</t>
  </si>
  <si>
    <t>Huixtán</t>
  </si>
  <si>
    <t>Huixtla</t>
  </si>
  <si>
    <t>Ixhuatán</t>
  </si>
  <si>
    <t>Ixtacomitán</t>
  </si>
  <si>
    <t>Ixtapangajoya</t>
  </si>
  <si>
    <t>Jitotol</t>
  </si>
  <si>
    <t>Juárez</t>
  </si>
  <si>
    <t>Larráinzar</t>
  </si>
  <si>
    <t>Mapastepec</t>
  </si>
  <si>
    <t>Maravilla Tenejapa</t>
  </si>
  <si>
    <t>Marqués de Comillas</t>
  </si>
  <si>
    <t>Mazapa de Madero</t>
  </si>
  <si>
    <t>Mazatlán</t>
  </si>
  <si>
    <t>Metapa</t>
  </si>
  <si>
    <t>Mitontic</t>
  </si>
  <si>
    <t>Montecristo de Guerrero</t>
  </si>
  <si>
    <t>Motozintla</t>
  </si>
  <si>
    <t>Ocosingo</t>
  </si>
  <si>
    <t>Ocotepec</t>
  </si>
  <si>
    <t>Ocozocoautla de Espinosa</t>
  </si>
  <si>
    <t>Ostuacán</t>
  </si>
  <si>
    <t>Osumacinta</t>
  </si>
  <si>
    <t>Oxchuc</t>
  </si>
  <si>
    <t>Palenque</t>
  </si>
  <si>
    <t>Pantelhó</t>
  </si>
  <si>
    <t>Pantepec</t>
  </si>
  <si>
    <t xml:space="preserve">Municipio, Estado </t>
  </si>
  <si>
    <t>Pichucalco</t>
  </si>
  <si>
    <t>Pijijiapan</t>
  </si>
  <si>
    <t>Pueblo Nuevo Solistahuacán</t>
  </si>
  <si>
    <t>Rayón</t>
  </si>
  <si>
    <t>Reforma</t>
  </si>
  <si>
    <t>Sabanilla</t>
  </si>
  <si>
    <t>Salto de Agua</t>
  </si>
  <si>
    <t>San Andrés Duraznal</t>
  </si>
  <si>
    <t>San Cristóbal de las Casas</t>
  </si>
  <si>
    <t>San Fernando</t>
  </si>
  <si>
    <t>San Juan Cancuc</t>
  </si>
  <si>
    <t>San Lucas</t>
  </si>
  <si>
    <t>Santiago el Pinar</t>
  </si>
  <si>
    <t>Siltepec</t>
  </si>
  <si>
    <t>Simojovel</t>
  </si>
  <si>
    <t>Sitalá</t>
  </si>
  <si>
    <t>Otros</t>
  </si>
  <si>
    <t>Socoltenango</t>
  </si>
  <si>
    <t>Solosuchiapa</t>
  </si>
  <si>
    <t>Soyaló</t>
  </si>
  <si>
    <t>Suchiapa</t>
  </si>
  <si>
    <t>Suchiate</t>
  </si>
  <si>
    <t>Sunuapa</t>
  </si>
  <si>
    <t>Tapachula</t>
  </si>
  <si>
    <t>Tapalapa</t>
  </si>
  <si>
    <t>Tapilula</t>
  </si>
  <si>
    <t>Tecpatán</t>
  </si>
  <si>
    <t>Tenejapa</t>
  </si>
  <si>
    <t>Teopisca</t>
  </si>
  <si>
    <t>Tila</t>
  </si>
  <si>
    <t>Tonalá</t>
  </si>
  <si>
    <t>Totolapa</t>
  </si>
  <si>
    <t>Tumbalá</t>
  </si>
  <si>
    <t>Tuxtla Chico</t>
  </si>
  <si>
    <t>Tuxtla Gutiérrez</t>
  </si>
  <si>
    <t>Tuzantán</t>
  </si>
  <si>
    <t>Tzimol</t>
  </si>
  <si>
    <t>Unión Juárez</t>
  </si>
  <si>
    <t>Venustiano Carranza</t>
  </si>
  <si>
    <t>Villa Corzo</t>
  </si>
  <si>
    <t>Villaflores</t>
  </si>
  <si>
    <t>Yajalón</t>
  </si>
  <si>
    <t>Zinacantán</t>
  </si>
  <si>
    <t>Ahumada</t>
  </si>
  <si>
    <t>Allende</t>
  </si>
  <si>
    <t>Aquiles Serdán</t>
  </si>
  <si>
    <t>Ascensión</t>
  </si>
  <si>
    <t>Bachíniva</t>
  </si>
  <si>
    <t>Balleza</t>
  </si>
  <si>
    <t>Batopilas</t>
  </si>
  <si>
    <t>Bocoyna</t>
  </si>
  <si>
    <t>Buenaventura</t>
  </si>
  <si>
    <t>Camargo</t>
  </si>
  <si>
    <t>Carichí</t>
  </si>
  <si>
    <t>Casas Grandes</t>
  </si>
  <si>
    <t>Chihuahua</t>
  </si>
  <si>
    <t>Chínipas</t>
  </si>
  <si>
    <t>Coronado</t>
  </si>
  <si>
    <t>Coyame del Sotol</t>
  </si>
  <si>
    <t>Cuauhtémoc</t>
  </si>
  <si>
    <t>Cusihuiriachi</t>
  </si>
  <si>
    <t>Delicias</t>
  </si>
  <si>
    <t>Dr. Belisario Domínguez</t>
  </si>
  <si>
    <t>Galeana</t>
  </si>
  <si>
    <t>Gómez Farías</t>
  </si>
  <si>
    <t>Gran Morelos</t>
  </si>
  <si>
    <t>Guachochi</t>
  </si>
  <si>
    <t>Guadalupe</t>
  </si>
  <si>
    <t>Guadalupe y Calvo</t>
  </si>
  <si>
    <t>Guazapares</t>
  </si>
  <si>
    <t>Guerrero</t>
  </si>
  <si>
    <t>Hidalgo del Parral</t>
  </si>
  <si>
    <t>Huejotitán</t>
  </si>
  <si>
    <t>Ignacio Zaragoza</t>
  </si>
  <si>
    <t>Janos</t>
  </si>
  <si>
    <t>Jiménez</t>
  </si>
  <si>
    <t>Julimes</t>
  </si>
  <si>
    <t>López</t>
  </si>
  <si>
    <t>País</t>
  </si>
  <si>
    <t>Madera</t>
  </si>
  <si>
    <t>Maguarichi</t>
  </si>
  <si>
    <t>Manuel Benavides</t>
  </si>
  <si>
    <t>Matachí</t>
  </si>
  <si>
    <t>Matamoros</t>
  </si>
  <si>
    <t>Meoqui</t>
  </si>
  <si>
    <t>Morelos</t>
  </si>
  <si>
    <t>Moris</t>
  </si>
  <si>
    <t>Namiquipa</t>
  </si>
  <si>
    <t>Nonoava</t>
  </si>
  <si>
    <t>Nuevo Casas Grandes</t>
  </si>
  <si>
    <t>Ocampo</t>
  </si>
  <si>
    <t>Ojinaga</t>
  </si>
  <si>
    <t>Praxedis G. Guerrero</t>
  </si>
  <si>
    <t>Riva Palacio</t>
  </si>
  <si>
    <t>Mundial</t>
  </si>
  <si>
    <t>Rosales</t>
  </si>
  <si>
    <t>Rosario</t>
  </si>
  <si>
    <t>San Francisco de Borja</t>
  </si>
  <si>
    <t>San Francisco de Conchos</t>
  </si>
  <si>
    <t>San Francisco del Oro</t>
  </si>
  <si>
    <t>Santa Bárbara</t>
  </si>
  <si>
    <t>Santa Isabel</t>
  </si>
  <si>
    <t>Satevó</t>
  </si>
  <si>
    <t>Estados Unidos</t>
  </si>
  <si>
    <t>Saucillo</t>
  </si>
  <si>
    <t>Urique</t>
  </si>
  <si>
    <t>Uruachi</t>
  </si>
  <si>
    <t>Valle de Zaragoza</t>
  </si>
  <si>
    <t>Canadá</t>
  </si>
  <si>
    <t>Colombia</t>
  </si>
  <si>
    <t>España</t>
  </si>
  <si>
    <t>Chile</t>
  </si>
  <si>
    <t>Abasolo</t>
  </si>
  <si>
    <t>Ecuador</t>
  </si>
  <si>
    <t>Acuña</t>
  </si>
  <si>
    <t>Panamá</t>
  </si>
  <si>
    <t>Arteaga</t>
  </si>
  <si>
    <t>El Salvador</t>
  </si>
  <si>
    <t>Candela</t>
  </si>
  <si>
    <t>Francia</t>
  </si>
  <si>
    <t>Castaños</t>
  </si>
  <si>
    <t>Cuatro Ciénegas</t>
  </si>
  <si>
    <t>República Dominicana</t>
  </si>
  <si>
    <t>Escobedo</t>
  </si>
  <si>
    <t>Guatemala</t>
  </si>
  <si>
    <t>Francisco I. Madero</t>
  </si>
  <si>
    <t>Frontera</t>
  </si>
  <si>
    <t>Perú</t>
  </si>
  <si>
    <t>General Cepeda</t>
  </si>
  <si>
    <t>Argentina</t>
  </si>
  <si>
    <t>Reino Unido</t>
  </si>
  <si>
    <t>Alemania</t>
  </si>
  <si>
    <t>Brasil</t>
  </si>
  <si>
    <t>Juaréz</t>
  </si>
  <si>
    <t>Lamadrid</t>
  </si>
  <si>
    <t>Honduras</t>
  </si>
  <si>
    <t>Monclova</t>
  </si>
  <si>
    <t>Italia</t>
  </si>
  <si>
    <t>Costa Rica</t>
  </si>
  <si>
    <t>Múzquiz</t>
  </si>
  <si>
    <t>Nadadores</t>
  </si>
  <si>
    <t>Suiza</t>
  </si>
  <si>
    <t>Nava</t>
  </si>
  <si>
    <t>Nicaragua</t>
  </si>
  <si>
    <t>Parras</t>
  </si>
  <si>
    <t>Piedas Negras</t>
  </si>
  <si>
    <t>Uruguay</t>
  </si>
  <si>
    <t>Progreso</t>
  </si>
  <si>
    <t>Bolivia</t>
  </si>
  <si>
    <t>Ramos Arizpe</t>
  </si>
  <si>
    <t>Sabinas</t>
  </si>
  <si>
    <t>Países Bajos</t>
  </si>
  <si>
    <t>Sacramento</t>
  </si>
  <si>
    <t>Australia</t>
  </si>
  <si>
    <t>Saltillo</t>
  </si>
  <si>
    <t>San Buenaventura</t>
  </si>
  <si>
    <t>China</t>
  </si>
  <si>
    <t>Emiratos Árabes Unidos</t>
  </si>
  <si>
    <t>San Pedro</t>
  </si>
  <si>
    <t>Japón</t>
  </si>
  <si>
    <t>Viesca</t>
  </si>
  <si>
    <t>Israel</t>
  </si>
  <si>
    <t>Zaragoza</t>
  </si>
  <si>
    <t>Haití</t>
  </si>
  <si>
    <t>Arabia Saudita</t>
  </si>
  <si>
    <t>Belice</t>
  </si>
  <si>
    <t>Armería</t>
  </si>
  <si>
    <t>Islas Caimán</t>
  </si>
  <si>
    <t>Comala</t>
  </si>
  <si>
    <t>Qatar</t>
  </si>
  <si>
    <t>Coquimatlán</t>
  </si>
  <si>
    <t>Bahamas</t>
  </si>
  <si>
    <t>Ixtlahuacán</t>
  </si>
  <si>
    <t>Manzanillo</t>
  </si>
  <si>
    <t>Líbano</t>
  </si>
  <si>
    <t>Minatitlán</t>
  </si>
  <si>
    <t>Tecomán</t>
  </si>
  <si>
    <t>Bélgica</t>
  </si>
  <si>
    <t>Turquía</t>
  </si>
  <si>
    <t>Portugal</t>
  </si>
  <si>
    <t>Álvaro Obregón</t>
  </si>
  <si>
    <t>Paraguay</t>
  </si>
  <si>
    <t>Azcapotzalco</t>
  </si>
  <si>
    <t>Benito Juárez</t>
  </si>
  <si>
    <t>Singapur</t>
  </si>
  <si>
    <t>Coyoacán</t>
  </si>
  <si>
    <t>Cuajimalpa de Morelos</t>
  </si>
  <si>
    <t>Jamaica</t>
  </si>
  <si>
    <t>Gustavo A. Madero</t>
  </si>
  <si>
    <t>Irlanda</t>
  </si>
  <si>
    <t>Iztacalco</t>
  </si>
  <si>
    <t>Hungría</t>
  </si>
  <si>
    <t>Iztapalapa</t>
  </si>
  <si>
    <t>La Magdalena Contreras</t>
  </si>
  <si>
    <t>Pakistán</t>
  </si>
  <si>
    <t>Miguel Hidalgo</t>
  </si>
  <si>
    <t>Austria</t>
  </si>
  <si>
    <t>Suecia</t>
  </si>
  <si>
    <t>Milpa Alta</t>
  </si>
  <si>
    <t>Tláhuac</t>
  </si>
  <si>
    <t>Noruega</t>
  </si>
  <si>
    <t>Tlalpan</t>
  </si>
  <si>
    <t>Tailandia</t>
  </si>
  <si>
    <t>Xochimilco</t>
  </si>
  <si>
    <t>Egipto</t>
  </si>
  <si>
    <t>Trinidad y Tobago</t>
  </si>
  <si>
    <t>Costa de Marfil</t>
  </si>
  <si>
    <t>Canatlán</t>
  </si>
  <si>
    <t>Kuwait</t>
  </si>
  <si>
    <t>Canelas</t>
  </si>
  <si>
    <t>Polonia</t>
  </si>
  <si>
    <t>Coneto de Comonfort</t>
  </si>
  <si>
    <t>Venezuela</t>
  </si>
  <si>
    <t>Cuencamé</t>
  </si>
  <si>
    <t>Durango</t>
  </si>
  <si>
    <t>Corea del Sur</t>
  </si>
  <si>
    <t>General Simón Bolívar</t>
  </si>
  <si>
    <t>Islas Turcas y Caicos</t>
  </si>
  <si>
    <t>Gómez Palacio</t>
  </si>
  <si>
    <t>Guadalupe Victoria</t>
  </si>
  <si>
    <t>Sudáfrica</t>
  </si>
  <si>
    <t>Guanaceví</t>
  </si>
  <si>
    <t>Filipinas</t>
  </si>
  <si>
    <t>Indé</t>
  </si>
  <si>
    <t>Lerdo</t>
  </si>
  <si>
    <t>Mapimí</t>
  </si>
  <si>
    <t>Mezquital</t>
  </si>
  <si>
    <t>Nazas</t>
  </si>
  <si>
    <t>Nombre de Dios</t>
  </si>
  <si>
    <t>Indonesia</t>
  </si>
  <si>
    <t>Nuevo Ideal</t>
  </si>
  <si>
    <t>Omán</t>
  </si>
  <si>
    <t>Otáez</t>
  </si>
  <si>
    <t>Grecia</t>
  </si>
  <si>
    <t>Pánuco de Coronado</t>
  </si>
  <si>
    <t>Peñón Blanco</t>
  </si>
  <si>
    <t>Poanas</t>
  </si>
  <si>
    <t>Bahrein</t>
  </si>
  <si>
    <t>Pueblo Nuevo</t>
  </si>
  <si>
    <t>Rodeo</t>
  </si>
  <si>
    <t>Bermudas</t>
  </si>
  <si>
    <t>San Bernardo</t>
  </si>
  <si>
    <t>San Dimas</t>
  </si>
  <si>
    <t>Ucrania</t>
  </si>
  <si>
    <t>San Juan de Guadalupe</t>
  </si>
  <si>
    <t>San Juan del Río</t>
  </si>
  <si>
    <t>Nueva Zelanda</t>
  </si>
  <si>
    <t>San Luis del Cordero</t>
  </si>
  <si>
    <t>Iraq</t>
  </si>
  <si>
    <t>San Pedro del Gallo</t>
  </si>
  <si>
    <t>Santa Clara</t>
  </si>
  <si>
    <t>Santiago Papasquiaro</t>
  </si>
  <si>
    <t>Súchil</t>
  </si>
  <si>
    <t>Kenia</t>
  </si>
  <si>
    <t>Tamazula</t>
  </si>
  <si>
    <t>Tepehuanes</t>
  </si>
  <si>
    <t>Islandia</t>
  </si>
  <si>
    <t>Tlahualilo</t>
  </si>
  <si>
    <t>Topia</t>
  </si>
  <si>
    <t>Aruba</t>
  </si>
  <si>
    <t>Vicente Guerrero</t>
  </si>
  <si>
    <t>Camerún</t>
  </si>
  <si>
    <t>Dinamarca</t>
  </si>
  <si>
    <t>Guinea Ecuatorial</t>
  </si>
  <si>
    <t>Acámbaro</t>
  </si>
  <si>
    <t>Albania</t>
  </si>
  <si>
    <t>Apaseo el Alto</t>
  </si>
  <si>
    <t>Nigeria</t>
  </si>
  <si>
    <t>Apaseo el Grande</t>
  </si>
  <si>
    <t>Surinam</t>
  </si>
  <si>
    <t>Atarjea</t>
  </si>
  <si>
    <t>Finlandia</t>
  </si>
  <si>
    <t>Celaya</t>
  </si>
  <si>
    <t>Georgia</t>
  </si>
  <si>
    <t>Comonfort</t>
  </si>
  <si>
    <t>Afganistán</t>
  </si>
  <si>
    <t>Coroneo</t>
  </si>
  <si>
    <t>Luxemburgo</t>
  </si>
  <si>
    <t>Cortazar</t>
  </si>
  <si>
    <t>Gabón</t>
  </si>
  <si>
    <t>Cuerámaro</t>
  </si>
  <si>
    <t>Doctor Mora</t>
  </si>
  <si>
    <t>Kiribati</t>
  </si>
  <si>
    <t>Palestina</t>
  </si>
  <si>
    <t>Huanímaro</t>
  </si>
  <si>
    <t>Irapuato</t>
  </si>
  <si>
    <t>Senegal</t>
  </si>
  <si>
    <t>Jaral del Progreso</t>
  </si>
  <si>
    <t>Jerécuaro</t>
  </si>
  <si>
    <t>León</t>
  </si>
  <si>
    <t>República Democrática del Congo</t>
  </si>
  <si>
    <t>Manuel Doblado</t>
  </si>
  <si>
    <t>Moroleón</t>
  </si>
  <si>
    <t>Malasia</t>
  </si>
  <si>
    <t>Pénjamo</t>
  </si>
  <si>
    <t>Letonia</t>
  </si>
  <si>
    <t>Purísima del Rincón</t>
  </si>
  <si>
    <t>Togo</t>
  </si>
  <si>
    <t>Romita</t>
  </si>
  <si>
    <t>Salamanca</t>
  </si>
  <si>
    <t>Salvatierra</t>
  </si>
  <si>
    <t>Antigua y Barbuda</t>
  </si>
  <si>
    <t>San Diego de la Unión</t>
  </si>
  <si>
    <t>San Felipe</t>
  </si>
  <si>
    <t>Camboya</t>
  </si>
  <si>
    <t>San Francisco del Rincón</t>
  </si>
  <si>
    <t>San José Iturbide</t>
  </si>
  <si>
    <t>San Luis de la Paz</t>
  </si>
  <si>
    <t>Curazao</t>
  </si>
  <si>
    <t>San Miguel de Allende</t>
  </si>
  <si>
    <t>Namibia</t>
  </si>
  <si>
    <t>Santa Catarina</t>
  </si>
  <si>
    <t>Santa Cruz de Juventino Rosas</t>
  </si>
  <si>
    <t>Santiago Maravatío</t>
  </si>
  <si>
    <t>Anguila</t>
  </si>
  <si>
    <t>Tarandacuao</t>
  </si>
  <si>
    <t>Tarimoro</t>
  </si>
  <si>
    <t>Chipre</t>
  </si>
  <si>
    <t>Tierra Blanca</t>
  </si>
  <si>
    <t>Uriangato</t>
  </si>
  <si>
    <t>Malta</t>
  </si>
  <si>
    <t>Valle de Santiago</t>
  </si>
  <si>
    <t>Victoria</t>
  </si>
  <si>
    <t>Angola</t>
  </si>
  <si>
    <t>Villagrán</t>
  </si>
  <si>
    <t>Xichú</t>
  </si>
  <si>
    <t>Yuriria</t>
  </si>
  <si>
    <t>Serbia</t>
  </si>
  <si>
    <t>Guam</t>
  </si>
  <si>
    <t>Mozambique</t>
  </si>
  <si>
    <t>Acapulco de Juárez</t>
  </si>
  <si>
    <t>Acatepec</t>
  </si>
  <si>
    <t>Ahuacuotzingo</t>
  </si>
  <si>
    <t>Cisjordania</t>
  </si>
  <si>
    <t>Ajuchitlán del Progreso</t>
  </si>
  <si>
    <t>Bielorrusia</t>
  </si>
  <si>
    <t>Alcozauca de Guerrero</t>
  </si>
  <si>
    <t>Alpoyeca</t>
  </si>
  <si>
    <t>Apaxtla</t>
  </si>
  <si>
    <t>Liberia</t>
  </si>
  <si>
    <t>Arcelia</t>
  </si>
  <si>
    <t>Atenango del Río</t>
  </si>
  <si>
    <t>Fiyi</t>
  </si>
  <si>
    <t>Atlamajalcingo del Monte</t>
  </si>
  <si>
    <t>Atlixtac</t>
  </si>
  <si>
    <t>Santa Lucía</t>
  </si>
  <si>
    <t>República de Abjasia</t>
  </si>
  <si>
    <t>Atoyac de Álvarez</t>
  </si>
  <si>
    <t>Ayutla de los Libres</t>
  </si>
  <si>
    <t>Eslovaquia</t>
  </si>
  <si>
    <t>Azoyú</t>
  </si>
  <si>
    <t>India</t>
  </si>
  <si>
    <t>Buenavista de Cuéllar</t>
  </si>
  <si>
    <t>Bulgaria</t>
  </si>
  <si>
    <t>Chilapa de Álvarez</t>
  </si>
  <si>
    <t>Chilpancingo de los Bravo</t>
  </si>
  <si>
    <t>Armenia</t>
  </si>
  <si>
    <t>Coahuayutla de José María Izazaga</t>
  </si>
  <si>
    <t>Mauricio</t>
  </si>
  <si>
    <t>Cochoapa el Grande</t>
  </si>
  <si>
    <t>Cocula</t>
  </si>
  <si>
    <t>Islas Marshall</t>
  </si>
  <si>
    <t>Copala</t>
  </si>
  <si>
    <t>Uganda</t>
  </si>
  <si>
    <t>Copalillo</t>
  </si>
  <si>
    <t>Copanatoyac</t>
  </si>
  <si>
    <t>Burkina Faso</t>
  </si>
  <si>
    <t>Coyuca de Benítez</t>
  </si>
  <si>
    <t>Coyuca de Catalán</t>
  </si>
  <si>
    <t>Cuajinicuilapa</t>
  </si>
  <si>
    <t>Siria</t>
  </si>
  <si>
    <t>Cualác</t>
  </si>
  <si>
    <t>Cuautepec</t>
  </si>
  <si>
    <t>Marruecos</t>
  </si>
  <si>
    <t>Cuetzala del Progreso</t>
  </si>
  <si>
    <t>Tanzania</t>
  </si>
  <si>
    <t>Cutzamala de Pinzón</t>
  </si>
  <si>
    <t>Eduardo Neri</t>
  </si>
  <si>
    <t>Sierra Leona</t>
  </si>
  <si>
    <t>Florencio Villarreal</t>
  </si>
  <si>
    <t>General Canuto A. Neri</t>
  </si>
  <si>
    <t>Eslovenia</t>
  </si>
  <si>
    <t>General Heliodoro Castillo</t>
  </si>
  <si>
    <t>Samoa</t>
  </si>
  <si>
    <t>Huamuxtitlán</t>
  </si>
  <si>
    <t>Túnez</t>
  </si>
  <si>
    <t>Huitzuco de los Figueroa</t>
  </si>
  <si>
    <t>Iguala de la Independencia</t>
  </si>
  <si>
    <t>Granada</t>
  </si>
  <si>
    <t>Igualapa</t>
  </si>
  <si>
    <t>Iliatenco</t>
  </si>
  <si>
    <t>Ixcateopan de Cuauhtémoc</t>
  </si>
  <si>
    <t>José Azueta</t>
  </si>
  <si>
    <t>José Joaquín de Herrera</t>
  </si>
  <si>
    <t>Tayikistán</t>
  </si>
  <si>
    <t>Juan R. Escudero</t>
  </si>
  <si>
    <t>Juchitán</t>
  </si>
  <si>
    <t>Bangladesh</t>
  </si>
  <si>
    <t>La Unión de Isidoro Montes de Oca</t>
  </si>
  <si>
    <t>Leonardo Bravo</t>
  </si>
  <si>
    <t>Croacia</t>
  </si>
  <si>
    <t>Malinaltepec</t>
  </si>
  <si>
    <t>Marquelia</t>
  </si>
  <si>
    <t>Vietnam</t>
  </si>
  <si>
    <t>Mártir de Cuilapan</t>
  </si>
  <si>
    <t>Azerbaiyán</t>
  </si>
  <si>
    <t>Metlatónoc</t>
  </si>
  <si>
    <t>Kirguistán</t>
  </si>
  <si>
    <t>Mochitlán</t>
  </si>
  <si>
    <t>Olinalá</t>
  </si>
  <si>
    <t>Dominica</t>
  </si>
  <si>
    <t>Ometepec</t>
  </si>
  <si>
    <t>Yemen</t>
  </si>
  <si>
    <t>Pedro Ascencio Alquisiras</t>
  </si>
  <si>
    <t>Petatlán</t>
  </si>
  <si>
    <t>Pilcaya</t>
  </si>
  <si>
    <t>Pungarabato</t>
  </si>
  <si>
    <t>Quechultenango</t>
  </si>
  <si>
    <t>Lituania</t>
  </si>
  <si>
    <t>San Luis Acatlán</t>
  </si>
  <si>
    <t>Sudán</t>
  </si>
  <si>
    <t>San Marcos</t>
  </si>
  <si>
    <t>San Miguel Totolapan</t>
  </si>
  <si>
    <t>Estonia</t>
  </si>
  <si>
    <t>Taxco de Alarcón</t>
  </si>
  <si>
    <t>Polinesia Francesa</t>
  </si>
  <si>
    <t>Tecoanapa</t>
  </si>
  <si>
    <t>Técpan de Galeana</t>
  </si>
  <si>
    <t>Chad</t>
  </si>
  <si>
    <t>Teloloapan</t>
  </si>
  <si>
    <t>Tepecoacuilco de Trujano</t>
  </si>
  <si>
    <t>Ruanda</t>
  </si>
  <si>
    <t>Antillas Holandesas</t>
  </si>
  <si>
    <t>Tixtla de Guerrero</t>
  </si>
  <si>
    <t>Tlacoachistlahuaca</t>
  </si>
  <si>
    <t>Tlacoapa</t>
  </si>
  <si>
    <t>Liechtenstein</t>
  </si>
  <si>
    <t>Tlalchapa</t>
  </si>
  <si>
    <t>Tlalixtaquilla de Maldonado</t>
  </si>
  <si>
    <t>Cabo Verde</t>
  </si>
  <si>
    <t>Tlapa de Comonfort</t>
  </si>
  <si>
    <t>Isla de San Martín</t>
  </si>
  <si>
    <t>Tlapehuala</t>
  </si>
  <si>
    <t>Xalpatláhuac</t>
  </si>
  <si>
    <t>Xochihuehuetlán</t>
  </si>
  <si>
    <t>Mongolia</t>
  </si>
  <si>
    <t>Xochistlahuaca</t>
  </si>
  <si>
    <t>Zapotitlán Tablas</t>
  </si>
  <si>
    <t>Uzbekistán</t>
  </si>
  <si>
    <t>Zirándaro</t>
  </si>
  <si>
    <t>Zitlala</t>
  </si>
  <si>
    <t>Vanuatu</t>
  </si>
  <si>
    <t>Montserrat</t>
  </si>
  <si>
    <t>Acatlán</t>
  </si>
  <si>
    <t>Acaxochitlán</t>
  </si>
  <si>
    <t>Gambia</t>
  </si>
  <si>
    <t>Actopan</t>
  </si>
  <si>
    <t>Argelia</t>
  </si>
  <si>
    <t>Agua Blanca de Iturbide</t>
  </si>
  <si>
    <t>Ajacuba</t>
  </si>
  <si>
    <t>Barbados</t>
  </si>
  <si>
    <t>Alfajayucan</t>
  </si>
  <si>
    <t>Almoloya</t>
  </si>
  <si>
    <t>Apan</t>
  </si>
  <si>
    <t>Atitalaquia</t>
  </si>
  <si>
    <t>Burundi</t>
  </si>
  <si>
    <t>Atlapexco</t>
  </si>
  <si>
    <t>Atotonilco de Tula</t>
  </si>
  <si>
    <t>Bután</t>
  </si>
  <si>
    <t>Atotonilco el Grande</t>
  </si>
  <si>
    <t>Corea del Norte</t>
  </si>
  <si>
    <t>Calnali</t>
  </si>
  <si>
    <t>Cardonal</t>
  </si>
  <si>
    <t>Cuba</t>
  </si>
  <si>
    <t>Chapantongo</t>
  </si>
  <si>
    <t>Chapulhuacán</t>
  </si>
  <si>
    <t>Djibouti</t>
  </si>
  <si>
    <t>Chilcuautla</t>
  </si>
  <si>
    <t>Cuautepec de Hinojosa</t>
  </si>
  <si>
    <t>Etiopía</t>
  </si>
  <si>
    <t>El Arenal</t>
  </si>
  <si>
    <t>Eloxochitlán</t>
  </si>
  <si>
    <t>Ghana</t>
  </si>
  <si>
    <t>Emiliano Zapata</t>
  </si>
  <si>
    <t>Epazoyucan</t>
  </si>
  <si>
    <t>Guayana Francesa</t>
  </si>
  <si>
    <t>Huasca de Ocampo</t>
  </si>
  <si>
    <t>Huautla</t>
  </si>
  <si>
    <t>Huazalingo</t>
  </si>
  <si>
    <t>Huehuetla</t>
  </si>
  <si>
    <t>Islas Cocos</t>
  </si>
  <si>
    <t>Huejutla de Reyes</t>
  </si>
  <si>
    <t>Islas Cook</t>
  </si>
  <si>
    <t>Huichapan</t>
  </si>
  <si>
    <t>Ixmiquilpan</t>
  </si>
  <si>
    <t>Islas Salomón</t>
  </si>
  <si>
    <t>Jacala de Ledezma</t>
  </si>
  <si>
    <t>Islas Virgenes Americanas</t>
  </si>
  <si>
    <t>Jaltocán</t>
  </si>
  <si>
    <t>Juárez Hidalgo</t>
  </si>
  <si>
    <t>Kosovo</t>
  </si>
  <si>
    <t>Libia</t>
  </si>
  <si>
    <t>Lolotla</t>
  </si>
  <si>
    <t>Metepec</t>
  </si>
  <si>
    <t>Metztitlán</t>
  </si>
  <si>
    <t>Madagascar</t>
  </si>
  <si>
    <t>Mineral de la Reforma</t>
  </si>
  <si>
    <t>Mineral del Chico</t>
  </si>
  <si>
    <t>Malawi</t>
  </si>
  <si>
    <t>Mineral del Monte</t>
  </si>
  <si>
    <t>Mixquiahuala de Juárez</t>
  </si>
  <si>
    <t>Maldivas</t>
  </si>
  <si>
    <t>Molango de Escamilla</t>
  </si>
  <si>
    <t>Nicolás Flores</t>
  </si>
  <si>
    <t>Nopala de Villagrán</t>
  </si>
  <si>
    <t>Martinica</t>
  </si>
  <si>
    <t>Omitlán de Juárez</t>
  </si>
  <si>
    <t>Pachuca de Soto</t>
  </si>
  <si>
    <t>Mónaco</t>
  </si>
  <si>
    <t>Pacula</t>
  </si>
  <si>
    <t>Montenegro</t>
  </si>
  <si>
    <t>Pisaflores</t>
  </si>
  <si>
    <t>Progreso de Obregón</t>
  </si>
  <si>
    <t>Nepal</t>
  </si>
  <si>
    <t>San Agustín Tlaxiaca</t>
  </si>
  <si>
    <t>San Bartolo Tutotepec</t>
  </si>
  <si>
    <t>Niue</t>
  </si>
  <si>
    <t>San Felipe Orizatlán</t>
  </si>
  <si>
    <t>Nueva Caledonia</t>
  </si>
  <si>
    <t>San Salvador</t>
  </si>
  <si>
    <t>Santiago de Anaya</t>
  </si>
  <si>
    <t>Santiago Tulantepec de Lugo Guerrero</t>
  </si>
  <si>
    <t>Singuilucan</t>
  </si>
  <si>
    <t>Tasquillo</t>
  </si>
  <si>
    <t>Tecozautla</t>
  </si>
  <si>
    <t>República Centroafricana</t>
  </si>
  <si>
    <t>Tenango de Doria</t>
  </si>
  <si>
    <t>Tepeapulco</t>
  </si>
  <si>
    <t>Tepehuacán de Guerrero</t>
  </si>
  <si>
    <t>Reunión</t>
  </si>
  <si>
    <t>Tepeji del Río de Ocampo</t>
  </si>
  <si>
    <t>San Marino</t>
  </si>
  <si>
    <t>Tepetitlán</t>
  </si>
  <si>
    <t>Santo Tomé y Príncipe</t>
  </si>
  <si>
    <t>Tetepango</t>
  </si>
  <si>
    <t>Sri Lanka</t>
  </si>
  <si>
    <t>Tezontepec de Aldama</t>
  </si>
  <si>
    <t>Tianguistengo</t>
  </si>
  <si>
    <t>Tizayuca</t>
  </si>
  <si>
    <t>Tlahuelilpan</t>
  </si>
  <si>
    <t>Tlahuiltepa</t>
  </si>
  <si>
    <t>Turkmenistán</t>
  </si>
  <si>
    <t>Tlanalapa</t>
  </si>
  <si>
    <t>Tuvalu</t>
  </si>
  <si>
    <t>Tlanchinol</t>
  </si>
  <si>
    <t>Tlaxcoapan</t>
  </si>
  <si>
    <t>Tolcayuca</t>
  </si>
  <si>
    <t>Tula de Allende</t>
  </si>
  <si>
    <t>Tulancingo de Bravo</t>
  </si>
  <si>
    <t>Villa de Tezontepec</t>
  </si>
  <si>
    <t>Xochiatipan</t>
  </si>
  <si>
    <t>Xochicoatlán</t>
  </si>
  <si>
    <t>Yahualica</t>
  </si>
  <si>
    <t>Zacualtipán de Ángeles</t>
  </si>
  <si>
    <t>Zapotlán de Juárez</t>
  </si>
  <si>
    <t>Zempoala</t>
  </si>
  <si>
    <t>Zimapán</t>
  </si>
  <si>
    <t>Acatic</t>
  </si>
  <si>
    <t>Acatlán de Juárez</t>
  </si>
  <si>
    <t>Ahualulco de Mercado</t>
  </si>
  <si>
    <t>Amacueca</t>
  </si>
  <si>
    <t>Amatitán</t>
  </si>
  <si>
    <t>Ameca</t>
  </si>
  <si>
    <t>Arandas</t>
  </si>
  <si>
    <t>Atemajac de Brizuela</t>
  </si>
  <si>
    <t>Atengo</t>
  </si>
  <si>
    <t>Atenguillo</t>
  </si>
  <si>
    <t>Atotonilco el Alto</t>
  </si>
  <si>
    <t>Atoyac</t>
  </si>
  <si>
    <t>Autlán de Navarro</t>
  </si>
  <si>
    <t>Total</t>
  </si>
  <si>
    <t>Ayotlán</t>
  </si>
  <si>
    <t>Ayutla</t>
  </si>
  <si>
    <t>Bolaños</t>
  </si>
  <si>
    <t>Cabo Corrientes</t>
  </si>
  <si>
    <t>Cañadas de Obregón</t>
  </si>
  <si>
    <t>Casimiro Castillo</t>
  </si>
  <si>
    <t>Chapala</t>
  </si>
  <si>
    <t>Chimaltitán</t>
  </si>
  <si>
    <t>Chiquilistlán</t>
  </si>
  <si>
    <t>Cihuatlán</t>
  </si>
  <si>
    <t>Colotlán</t>
  </si>
  <si>
    <t>Concepción de Buenos Aires</t>
  </si>
  <si>
    <t>Cuautitlán de García Barragán</t>
  </si>
  <si>
    <t>Cuautla</t>
  </si>
  <si>
    <t>Cuquío</t>
  </si>
  <si>
    <t>Degollado</t>
  </si>
  <si>
    <t>Ejutla</t>
  </si>
  <si>
    <t>Encarnación de Díaz</t>
  </si>
  <si>
    <t>Etzatlán</t>
  </si>
  <si>
    <t>Guachinango</t>
  </si>
  <si>
    <t>Guadalajara</t>
  </si>
  <si>
    <t>Hostotipaquillo</t>
  </si>
  <si>
    <t>Huejúcar</t>
  </si>
  <si>
    <t>Huejuquilla el Alto</t>
  </si>
  <si>
    <t>Ixtlahuacán de los Membrillos</t>
  </si>
  <si>
    <t>Ixtlahuacán del Río</t>
  </si>
  <si>
    <t>Jalostotitlán</t>
  </si>
  <si>
    <t>Jamay</t>
  </si>
  <si>
    <t>Jesús María</t>
  </si>
  <si>
    <t>Jilotlán de los Dolores</t>
  </si>
  <si>
    <t>Jocotepec</t>
  </si>
  <si>
    <t>Juanacatlán</t>
  </si>
  <si>
    <t>Juchitlán</t>
  </si>
  <si>
    <t>Lagos de Moreno</t>
  </si>
  <si>
    <t>Magdalena</t>
  </si>
  <si>
    <t>Mascota</t>
  </si>
  <si>
    <t>Mazamitla</t>
  </si>
  <si>
    <t>Mexticacán</t>
  </si>
  <si>
    <t>Mezquitic</t>
  </si>
  <si>
    <t>Mixtlán</t>
  </si>
  <si>
    <t>Ocotlán</t>
  </si>
  <si>
    <t>Ojuelos de Jalisco</t>
  </si>
  <si>
    <t>Pihuamo</t>
  </si>
  <si>
    <t>Poncitlán</t>
  </si>
  <si>
    <t>Puerto Vallarta</t>
  </si>
  <si>
    <t>Quitupan</t>
  </si>
  <si>
    <t>San Cristóbal de la Barranca</t>
  </si>
  <si>
    <t>San Diego de Alejandría</t>
  </si>
  <si>
    <t>San Gabriel</t>
  </si>
  <si>
    <t>San Ignacio Cerro Gordo</t>
  </si>
  <si>
    <t>San Juan de los Lagos</t>
  </si>
  <si>
    <t>San Juanito de Escobedo</t>
  </si>
  <si>
    <t>San Julián</t>
  </si>
  <si>
    <t>San Martín de Bolaños</t>
  </si>
  <si>
    <t>San Martín Hidalgo</t>
  </si>
  <si>
    <t>San Miguel el Alto</t>
  </si>
  <si>
    <t>San Sebastián del Oeste</t>
  </si>
  <si>
    <t>Santa María de los Ángeles</t>
  </si>
  <si>
    <t>Santa María del Oro</t>
  </si>
  <si>
    <t>Sayula</t>
  </si>
  <si>
    <t>Tala</t>
  </si>
  <si>
    <t>Talpa de Allende</t>
  </si>
  <si>
    <t>Tamazula de Gordiano</t>
  </si>
  <si>
    <t>Tapalpa</t>
  </si>
  <si>
    <t>Tecalitlán</t>
  </si>
  <si>
    <t>Techaluta de Montenegro</t>
  </si>
  <si>
    <t>Tecolotlán</t>
  </si>
  <si>
    <t>Tenamaxtlán</t>
  </si>
  <si>
    <t>Teocaltiche</t>
  </si>
  <si>
    <t>Teocuitatlán de Corona</t>
  </si>
  <si>
    <t>Tepatitlán de Morelos</t>
  </si>
  <si>
    <t>Tequila</t>
  </si>
  <si>
    <t>Teuchitlán</t>
  </si>
  <si>
    <t>Tizapán el Alto</t>
  </si>
  <si>
    <t>Tlajomulco de Zúñiga</t>
  </si>
  <si>
    <t>Tolimán</t>
  </si>
  <si>
    <t>Tomatlán</t>
  </si>
  <si>
    <t>Tonaya</t>
  </si>
  <si>
    <t>Tonila</t>
  </si>
  <si>
    <t>Totatiche</t>
  </si>
  <si>
    <t>Tototlán</t>
  </si>
  <si>
    <t>Tuxcacuesco</t>
  </si>
  <si>
    <t>Tuxcueca</t>
  </si>
  <si>
    <t>Tuxpan</t>
  </si>
  <si>
    <t>Unión de San Antonio</t>
  </si>
  <si>
    <t>Unión de Tula</t>
  </si>
  <si>
    <t>Valle de Guadalupe</t>
  </si>
  <si>
    <t>Valle de Juárez</t>
  </si>
  <si>
    <t>Villa Corona</t>
  </si>
  <si>
    <t>Villa Guerrero</t>
  </si>
  <si>
    <t>Villa Hidalgo</t>
  </si>
  <si>
    <t>Villa Purificación</t>
  </si>
  <si>
    <t>Yahualica de González Gallo</t>
  </si>
  <si>
    <t>Zacoalco de Torres</t>
  </si>
  <si>
    <t>Zapopan</t>
  </si>
  <si>
    <t>Zapotiltic</t>
  </si>
  <si>
    <t>Zapotitlán de Vadillo</t>
  </si>
  <si>
    <t>Zapotlán del Rey</t>
  </si>
  <si>
    <t>Zapotlán el Grande</t>
  </si>
  <si>
    <t>Zapotlanejo</t>
  </si>
  <si>
    <t>Acolman</t>
  </si>
  <si>
    <t>Aculco</t>
  </si>
  <si>
    <t>Almoloya de Alquisiras</t>
  </si>
  <si>
    <t>Almoloya de Juárez</t>
  </si>
  <si>
    <t>Almoloya del Río</t>
  </si>
  <si>
    <t>Amanalco</t>
  </si>
  <si>
    <t>Amatepec</t>
  </si>
  <si>
    <t>Amecameca</t>
  </si>
  <si>
    <t>Apaxco</t>
  </si>
  <si>
    <t>Atenco</t>
  </si>
  <si>
    <t>Atizapán</t>
  </si>
  <si>
    <t>Atizapán de Zaragoza</t>
  </si>
  <si>
    <t>Atlacomulco</t>
  </si>
  <si>
    <t>Atlautla</t>
  </si>
  <si>
    <t>Axapusco</t>
  </si>
  <si>
    <t>Ayapango</t>
  </si>
  <si>
    <t>Calimaya</t>
  </si>
  <si>
    <t>Capulhuac</t>
  </si>
  <si>
    <t>Chalco</t>
  </si>
  <si>
    <t>Chapa de Mota</t>
  </si>
  <si>
    <t>Chapultepec</t>
  </si>
  <si>
    <t>Chiautla</t>
  </si>
  <si>
    <t>Chicoloapan</t>
  </si>
  <si>
    <t>Chiconcuac</t>
  </si>
  <si>
    <t>Chimalhuacán</t>
  </si>
  <si>
    <t>Coacalco de Berriozábal</t>
  </si>
  <si>
    <t>Coatepec Harinas</t>
  </si>
  <si>
    <t>Cocotitlán</t>
  </si>
  <si>
    <t>Coyotepec</t>
  </si>
  <si>
    <t>Cuautitlán</t>
  </si>
  <si>
    <t>Cuautitlán Izcalli</t>
  </si>
  <si>
    <t>Donato Guerra</t>
  </si>
  <si>
    <t>Ecatepec de Morelos</t>
  </si>
  <si>
    <t>Ecatzingo</t>
  </si>
  <si>
    <t>Huehuetoca</t>
  </si>
  <si>
    <t>Hueypoxtla</t>
  </si>
  <si>
    <t>Huixquilucan</t>
  </si>
  <si>
    <t>Isidro Fabela</t>
  </si>
  <si>
    <t>Ixtapaluca</t>
  </si>
  <si>
    <t>Ixtapan de la Sal</t>
  </si>
  <si>
    <t>Ixtapan del Oro</t>
  </si>
  <si>
    <t>Ixtlahuaca</t>
  </si>
  <si>
    <t>Jaltenco</t>
  </si>
  <si>
    <t>Jilotepec</t>
  </si>
  <si>
    <t>Jilotzingo</t>
  </si>
  <si>
    <t>Jiquipilco</t>
  </si>
  <si>
    <t>Jocotitlán</t>
  </si>
  <si>
    <t>Joquicingo</t>
  </si>
  <si>
    <t>Juchitepec</t>
  </si>
  <si>
    <t>Lerma</t>
  </si>
  <si>
    <t>Luvianos</t>
  </si>
  <si>
    <t>Malinalco</t>
  </si>
  <si>
    <t>Melchor Ocampo</t>
  </si>
  <si>
    <t>Mexicaltzingo</t>
  </si>
  <si>
    <t>Naucalpan de Juárez</t>
  </si>
  <si>
    <t>Nextlalpan</t>
  </si>
  <si>
    <t>Nezahualcóyotl</t>
  </si>
  <si>
    <t>Nicolás Romero</t>
  </si>
  <si>
    <t>Nopaltepec</t>
  </si>
  <si>
    <t>Ocoyoacac</t>
  </si>
  <si>
    <t>Ocuilan</t>
  </si>
  <si>
    <t>Otumba</t>
  </si>
  <si>
    <t>Otzoloapan</t>
  </si>
  <si>
    <t>Otzolotepec</t>
  </si>
  <si>
    <t>Ozumba</t>
  </si>
  <si>
    <t>Papalotla</t>
  </si>
  <si>
    <t>Polotitlán</t>
  </si>
  <si>
    <t>San Antonio la Isla</t>
  </si>
  <si>
    <t>San Felipe del Progreso</t>
  </si>
  <si>
    <t>San José del Rincón</t>
  </si>
  <si>
    <t>San Martín de las Pirámides</t>
  </si>
  <si>
    <t>San Mateo Atenco</t>
  </si>
  <si>
    <t>San Simón de Guerrero</t>
  </si>
  <si>
    <t>Santo Tomás</t>
  </si>
  <si>
    <t>Soyaniquilpan de Juárez</t>
  </si>
  <si>
    <t>Sultepec</t>
  </si>
  <si>
    <t>Tecámac</t>
  </si>
  <si>
    <t>Tejupilco</t>
  </si>
  <si>
    <t>Temamatla</t>
  </si>
  <si>
    <t>Temascalapa</t>
  </si>
  <si>
    <t>Temascalcingo</t>
  </si>
  <si>
    <t>Temascaltepec</t>
  </si>
  <si>
    <t>Temoaya</t>
  </si>
  <si>
    <t>Tenancingo</t>
  </si>
  <si>
    <t>Tenango del Aire</t>
  </si>
  <si>
    <t>Tenango del Valle</t>
  </si>
  <si>
    <t>Teotihuacán</t>
  </si>
  <si>
    <t>Tepetlaoxtoc</t>
  </si>
  <si>
    <t>Tepetlixpa</t>
  </si>
  <si>
    <t>Tepotzotlán</t>
  </si>
  <si>
    <t>Tequixquiac</t>
  </si>
  <si>
    <t>Texcaltitlán</t>
  </si>
  <si>
    <t>Texcalyacac</t>
  </si>
  <si>
    <t>Texcoco</t>
  </si>
  <si>
    <t>Tezoyuca</t>
  </si>
  <si>
    <t>Tianguistenco</t>
  </si>
  <si>
    <t>Timilpan</t>
  </si>
  <si>
    <t>Tlalmanalco</t>
  </si>
  <si>
    <t>Tlalnepantla de Baz</t>
  </si>
  <si>
    <t>Tlatlaya</t>
  </si>
  <si>
    <t>Toluca</t>
  </si>
  <si>
    <t>Tonanitla</t>
  </si>
  <si>
    <t>Tonatico</t>
  </si>
  <si>
    <t>Tultepec</t>
  </si>
  <si>
    <t>Tultitlán</t>
  </si>
  <si>
    <t>Valle de Bravo</t>
  </si>
  <si>
    <t>Valle de Chalco Solidaridad</t>
  </si>
  <si>
    <t>Villa de Allende</t>
  </si>
  <si>
    <t>Villa del Carbón</t>
  </si>
  <si>
    <t>Villa Victoria</t>
  </si>
  <si>
    <t>Xalatlaco</t>
  </si>
  <si>
    <t>Xonacatlán</t>
  </si>
  <si>
    <t>Zacazonapan</t>
  </si>
  <si>
    <t>Zacualpan</t>
  </si>
  <si>
    <t>Zinacantepec</t>
  </si>
  <si>
    <t>Zumpahuacán</t>
  </si>
  <si>
    <t>Zumpango</t>
  </si>
  <si>
    <t>Acuitzio</t>
  </si>
  <si>
    <t>Aguililla</t>
  </si>
  <si>
    <t>Angamacutiro</t>
  </si>
  <si>
    <t>Angangueo</t>
  </si>
  <si>
    <t>Apatzingán</t>
  </si>
  <si>
    <t>Aporo</t>
  </si>
  <si>
    <t>Aquila</t>
  </si>
  <si>
    <t>Ario</t>
  </si>
  <si>
    <t>Briseñas</t>
  </si>
  <si>
    <t>Buenavista</t>
  </si>
  <si>
    <t>Carácuaro</t>
  </si>
  <si>
    <t>Charapan</t>
  </si>
  <si>
    <t>Charo</t>
  </si>
  <si>
    <t>Chavinda</t>
  </si>
  <si>
    <t>Cherán</t>
  </si>
  <si>
    <t>Chilchota</t>
  </si>
  <si>
    <t>Chinicuila</t>
  </si>
  <si>
    <t>Chucándiro</t>
  </si>
  <si>
    <t>Churintzio</t>
  </si>
  <si>
    <t>Churumuco</t>
  </si>
  <si>
    <t>Coahuayana</t>
  </si>
  <si>
    <t>Coalcomán de Vázquez Pallares</t>
  </si>
  <si>
    <t>Coeneo</t>
  </si>
  <si>
    <t>Cojumatlán de Régules</t>
  </si>
  <si>
    <t>Contepec</t>
  </si>
  <si>
    <t>Copándaro</t>
  </si>
  <si>
    <t>Cotija</t>
  </si>
  <si>
    <t>Cuitzeo</t>
  </si>
  <si>
    <t>Ecuandureo</t>
  </si>
  <si>
    <t>Epitacio Huerta</t>
  </si>
  <si>
    <t>Erongarícuaro</t>
  </si>
  <si>
    <t>Gabriel Zamora</t>
  </si>
  <si>
    <t>Huandacareo</t>
  </si>
  <si>
    <t>Huaniqueo</t>
  </si>
  <si>
    <t>Huetamo</t>
  </si>
  <si>
    <t>Huiramba</t>
  </si>
  <si>
    <t>Indaparapeo</t>
  </si>
  <si>
    <t>Irimbo</t>
  </si>
  <si>
    <t>Ixtlán</t>
  </si>
  <si>
    <t>Jacona</t>
  </si>
  <si>
    <t>Jiquilpan</t>
  </si>
  <si>
    <t>José Sixto Verduzco</t>
  </si>
  <si>
    <t>Jungapeo</t>
  </si>
  <si>
    <t>Lagunillas</t>
  </si>
  <si>
    <t>Lázaro Cárdenas</t>
  </si>
  <si>
    <t>Los Reyes</t>
  </si>
  <si>
    <t>Madero</t>
  </si>
  <si>
    <t>Maravatío</t>
  </si>
  <si>
    <t>Marcos Castellanos</t>
  </si>
  <si>
    <t>Morelia</t>
  </si>
  <si>
    <t>Múgica</t>
  </si>
  <si>
    <t>Nahuatzen</t>
  </si>
  <si>
    <t>Nocupétaro</t>
  </si>
  <si>
    <t>Nuevo Parangaricutiro</t>
  </si>
  <si>
    <t>Nuevo Urecho</t>
  </si>
  <si>
    <t>Numarán</t>
  </si>
  <si>
    <t>Pajacuarán</t>
  </si>
  <si>
    <t>Panindícuaro</t>
  </si>
  <si>
    <t>Paracho</t>
  </si>
  <si>
    <t>Parácuaro</t>
  </si>
  <si>
    <t>Pátzcuaro</t>
  </si>
  <si>
    <t>Penjamillo</t>
  </si>
  <si>
    <t>Peribán</t>
  </si>
  <si>
    <t>Purépero</t>
  </si>
  <si>
    <t>Puruándiro</t>
  </si>
  <si>
    <t>Queréndaro</t>
  </si>
  <si>
    <t>Quiroga</t>
  </si>
  <si>
    <t>Sahuayo</t>
  </si>
  <si>
    <t>Salvador Escalante</t>
  </si>
  <si>
    <t>Santa Ana Maya</t>
  </si>
  <si>
    <t>Senguio</t>
  </si>
  <si>
    <t>Susupuato</t>
  </si>
  <si>
    <t>Tacámbaro</t>
  </si>
  <si>
    <t>Tancítaro</t>
  </si>
  <si>
    <t>Tangamandapio</t>
  </si>
  <si>
    <t>Tangancícuaro</t>
  </si>
  <si>
    <t>Tanhuato</t>
  </si>
  <si>
    <t>Taretan</t>
  </si>
  <si>
    <t>Tarímbaro</t>
  </si>
  <si>
    <t>Tepalcatepec</t>
  </si>
  <si>
    <t>Tingambato</t>
  </si>
  <si>
    <t>Tingüindín</t>
  </si>
  <si>
    <t>Tiquicheo de Nicolás Romero</t>
  </si>
  <si>
    <t>Tlalpujahua</t>
  </si>
  <si>
    <t>Tlazazalca</t>
  </si>
  <si>
    <t>Tocumbo</t>
  </si>
  <si>
    <t>Tumbiscatío</t>
  </si>
  <si>
    <t>Turicato</t>
  </si>
  <si>
    <t>Tuzantla</t>
  </si>
  <si>
    <t>Tzintzuntzan</t>
  </si>
  <si>
    <t>Tzitzio</t>
  </si>
  <si>
    <t>Uruapan</t>
  </si>
  <si>
    <t>Villamar</t>
  </si>
  <si>
    <t>Vista Hermosa</t>
  </si>
  <si>
    <t>Yurécuaro</t>
  </si>
  <si>
    <t>Zacapu</t>
  </si>
  <si>
    <t>Zamora</t>
  </si>
  <si>
    <t>Zináparo</t>
  </si>
  <si>
    <t>Zinapécuaro</t>
  </si>
  <si>
    <t>Ziracuaretiro</t>
  </si>
  <si>
    <t>Zitácuaro</t>
  </si>
  <si>
    <t>Amacuzac</t>
  </si>
  <si>
    <t>Atlatlahucan</t>
  </si>
  <si>
    <t>Axochiapan</t>
  </si>
  <si>
    <t>Ayala</t>
  </si>
  <si>
    <t>Coatlán del Río</t>
  </si>
  <si>
    <t>Cuernavaca</t>
  </si>
  <si>
    <t>Huitzilac</t>
  </si>
  <si>
    <t>Jantetelco</t>
  </si>
  <si>
    <t>Jiutepec</t>
  </si>
  <si>
    <t>Jojutla</t>
  </si>
  <si>
    <t>Jonacatepec</t>
  </si>
  <si>
    <t>Mazatepec</t>
  </si>
  <si>
    <t>Miacatlán</t>
  </si>
  <si>
    <t>Ocuituco</t>
  </si>
  <si>
    <t>Puente de Ixtla</t>
  </si>
  <si>
    <t>Temixco</t>
  </si>
  <si>
    <t>Temoac</t>
  </si>
  <si>
    <t>Tepalcingo</t>
  </si>
  <si>
    <t>Tepoztlán</t>
  </si>
  <si>
    <t>Tetecala</t>
  </si>
  <si>
    <t>Tetela del Volcán</t>
  </si>
  <si>
    <t>Tlalnepantla</t>
  </si>
  <si>
    <t>Tlaquiltenango</t>
  </si>
  <si>
    <t>Tlayacapan</t>
  </si>
  <si>
    <t>Totolapan</t>
  </si>
  <si>
    <t>Xochitepec</t>
  </si>
  <si>
    <t>Yautepec</t>
  </si>
  <si>
    <t>Yecapixtla</t>
  </si>
  <si>
    <t>Zacualpan de Amilpas</t>
  </si>
  <si>
    <t>Acaponeta</t>
  </si>
  <si>
    <t>Ahuacatlán</t>
  </si>
  <si>
    <t>Amatlán de Cañas</t>
  </si>
  <si>
    <t>Bahía de Banderas</t>
  </si>
  <si>
    <t>Compostela</t>
  </si>
  <si>
    <t>Del Nayar</t>
  </si>
  <si>
    <t>Huajicori</t>
  </si>
  <si>
    <t>Ixtlán del Río</t>
  </si>
  <si>
    <t>Jala</t>
  </si>
  <si>
    <t>Rosamorada</t>
  </si>
  <si>
    <t>Ruíz</t>
  </si>
  <si>
    <t>San Blas</t>
  </si>
  <si>
    <t>San Pedro Lagunillas</t>
  </si>
  <si>
    <t>Santiago Ixcuintla</t>
  </si>
  <si>
    <t>Tecuala</t>
  </si>
  <si>
    <t>Tepic</t>
  </si>
  <si>
    <t>Xalisco</t>
  </si>
  <si>
    <t>Agualeguas</t>
  </si>
  <si>
    <t>Anáhuac</t>
  </si>
  <si>
    <t>Apodaca</t>
  </si>
  <si>
    <t>Aramberri</t>
  </si>
  <si>
    <t>Bustamante</t>
  </si>
  <si>
    <t>Cadereyta Jiménez</t>
  </si>
  <si>
    <t>Cerralvo</t>
  </si>
  <si>
    <t>Ciénega de Flores</t>
  </si>
  <si>
    <t>García</t>
  </si>
  <si>
    <t>Higueras</t>
  </si>
  <si>
    <t>Hualahuises</t>
  </si>
  <si>
    <t>Iturbide</t>
  </si>
  <si>
    <t>Lampazos de Naranjo</t>
  </si>
  <si>
    <t>Linares</t>
  </si>
  <si>
    <t>Marín</t>
  </si>
  <si>
    <t>Mier y Noriega</t>
  </si>
  <si>
    <t>Mina</t>
  </si>
  <si>
    <t>Montemorelos</t>
  </si>
  <si>
    <t>Monterrey</t>
  </si>
  <si>
    <t>Parás</t>
  </si>
  <si>
    <t>Pesquería</t>
  </si>
  <si>
    <t>Rayones</t>
  </si>
  <si>
    <t>Sabinas Hidalgo</t>
  </si>
  <si>
    <t>Salinas Victoria</t>
  </si>
  <si>
    <t>San Nicolás de los Garza</t>
  </si>
  <si>
    <t>San Pedro Garza García</t>
  </si>
  <si>
    <t>Santiago</t>
  </si>
  <si>
    <t>Vallecillo</t>
  </si>
  <si>
    <t>Villaldama</t>
  </si>
  <si>
    <t>Abejones</t>
  </si>
  <si>
    <t>Acatlán de Pérez Figueroa</t>
  </si>
  <si>
    <t>Asunción Cacalotepec</t>
  </si>
  <si>
    <t>Asunción Cuyotepeji</t>
  </si>
  <si>
    <t>Asunción Ixtaltepec</t>
  </si>
  <si>
    <t>Asunción Nochixtlán</t>
  </si>
  <si>
    <t>Asunción Ocotlán</t>
  </si>
  <si>
    <t>Asunción Tlacolulita</t>
  </si>
  <si>
    <t>Ayoquezco de Aldama</t>
  </si>
  <si>
    <t>Ayotzintepec</t>
  </si>
  <si>
    <t>Calihualá</t>
  </si>
  <si>
    <t>Candelaria Loxicha</t>
  </si>
  <si>
    <t>Capulálpam de Méndez</t>
  </si>
  <si>
    <t>Chahuites</t>
  </si>
  <si>
    <t>Chalcatongo de Hidalgo</t>
  </si>
  <si>
    <t>Chiquihuitlán de Benito Juárez</t>
  </si>
  <si>
    <t>Ciénega de Zimatlán</t>
  </si>
  <si>
    <t>Ciudad Ixtepec</t>
  </si>
  <si>
    <t>Coatecas Altas</t>
  </si>
  <si>
    <t>Coicoyán de las Flores</t>
  </si>
  <si>
    <t>Concepción Buenavista</t>
  </si>
  <si>
    <t>Concepción Pápalo</t>
  </si>
  <si>
    <t>Constancia del Rosario</t>
  </si>
  <si>
    <t>Cosolapa</t>
  </si>
  <si>
    <t>Cosoltepec</t>
  </si>
  <si>
    <t>Cuilápam de Guerrero</t>
  </si>
  <si>
    <t>Cuyamecalco Villa de Zaragoza</t>
  </si>
  <si>
    <t>El Espinal</t>
  </si>
  <si>
    <t>Eloxochitlán de Flores Magón</t>
  </si>
  <si>
    <t>Fresnillo de Trujano</t>
  </si>
  <si>
    <t>Guadalupe de Ramírez</t>
  </si>
  <si>
    <t>Guadalupe Etla</t>
  </si>
  <si>
    <t>Guelatao de Juárez</t>
  </si>
  <si>
    <t>Guevea de Humboldt</t>
  </si>
  <si>
    <t>Heroica Ciudad de Ejutla de Crespo</t>
  </si>
  <si>
    <t>Heroica Ciudad de Huajuapan de León</t>
  </si>
  <si>
    <t>Heroica Ciudad de Tlaxiaco</t>
  </si>
  <si>
    <t>Huautepec</t>
  </si>
  <si>
    <t>Huautla de Jiménez</t>
  </si>
  <si>
    <t>Ixpantepec Nieves</t>
  </si>
  <si>
    <t>Ixtlán de Juárez</t>
  </si>
  <si>
    <t>La Trinidad Vista Hermosa</t>
  </si>
  <si>
    <t>Loma Bonita</t>
  </si>
  <si>
    <t>Magdalena Apasco</t>
  </si>
  <si>
    <t>Magdalena Jaltepec</t>
  </si>
  <si>
    <t>Magdalena Mixtepec</t>
  </si>
  <si>
    <t>Magdalena Ocotlán</t>
  </si>
  <si>
    <t>Magdalena Peñasco</t>
  </si>
  <si>
    <t>Magdalena Teitipac</t>
  </si>
  <si>
    <t>Magdalena Tequisistlán</t>
  </si>
  <si>
    <t>Magdalena Tlacotepec</t>
  </si>
  <si>
    <t>Magdalena Yodocono de Porfirio Díaz</t>
  </si>
  <si>
    <t>Magdalena Zahuatlán</t>
  </si>
  <si>
    <t>Mariscala de Juárez</t>
  </si>
  <si>
    <t>Mártires de Tacubaya</t>
  </si>
  <si>
    <t>Matías Romero Avendaño</t>
  </si>
  <si>
    <t>Mazatlán Villa de Flores</t>
  </si>
  <si>
    <t>Mesones Hidalgo</t>
  </si>
  <si>
    <t>Miahuatlán de Porfirio Díaz</t>
  </si>
  <si>
    <t>Mixistlán de la Reforma</t>
  </si>
  <si>
    <t>Monjas</t>
  </si>
  <si>
    <t>Natividad</t>
  </si>
  <si>
    <t>Nazareno Etla</t>
  </si>
  <si>
    <t>Nejapa de Madero</t>
  </si>
  <si>
    <t>Oaxaca de Juárez</t>
  </si>
  <si>
    <t>Ocotlán de Morelos</t>
  </si>
  <si>
    <t>Pinotepa de Don Luis</t>
  </si>
  <si>
    <t>Pluma Hidalgo</t>
  </si>
  <si>
    <t>Putla Villa de Guerrero</t>
  </si>
  <si>
    <t>Reforma de Pineda</t>
  </si>
  <si>
    <t>Reyes Etla</t>
  </si>
  <si>
    <t>Rojas de Cuauhtémoc</t>
  </si>
  <si>
    <t>Salina Cruz</t>
  </si>
  <si>
    <t>San Agustín Amatengo</t>
  </si>
  <si>
    <t>San Agustín Atenango</t>
  </si>
  <si>
    <t>San Agustín Chayuco</t>
  </si>
  <si>
    <t>San Agustín de las Juntas</t>
  </si>
  <si>
    <t>San Agustín Etla</t>
  </si>
  <si>
    <t>San Agustín Loxicha</t>
  </si>
  <si>
    <t>San Agustín Tlacotepec</t>
  </si>
  <si>
    <t>San Agustín Yatareni</t>
  </si>
  <si>
    <t>San Andrés Cabecera Nueva</t>
  </si>
  <si>
    <t>San Andrés Dinicuiti</t>
  </si>
  <si>
    <t>San Andrés Huaxpaltepec</t>
  </si>
  <si>
    <t>San Andrés Ixtlahuaca</t>
  </si>
  <si>
    <t>San Andrés Lagunas</t>
  </si>
  <si>
    <t>San Andrés Nuxiño</t>
  </si>
  <si>
    <t>San Andrés Paxtlán</t>
  </si>
  <si>
    <t>San Andrés Sinaxtla</t>
  </si>
  <si>
    <t>San Andrés Solaga</t>
  </si>
  <si>
    <t>San Andrés Tepetlapa</t>
  </si>
  <si>
    <t>San Andrés Yaá</t>
  </si>
  <si>
    <t>San Andrés Zabache</t>
  </si>
  <si>
    <t>San Andrés Zautla</t>
  </si>
  <si>
    <t>San Antonino Castillo Velasco</t>
  </si>
  <si>
    <t>San Antonino el Alto</t>
  </si>
  <si>
    <t>San Antonino Monte Verde</t>
  </si>
  <si>
    <t>San Antonio Acutla</t>
  </si>
  <si>
    <t>San Antonio de la Cal</t>
  </si>
  <si>
    <t>San Antonio Huitepec</t>
  </si>
  <si>
    <t>San Antonio Nanahuatípam</t>
  </si>
  <si>
    <t>San Antonio Sinicahua</t>
  </si>
  <si>
    <t>San Antonio Tepetlapa</t>
  </si>
  <si>
    <t>San Baltazar Chichicápam</t>
  </si>
  <si>
    <t>San Baltazar Loxicha</t>
  </si>
  <si>
    <t>San Baltazar Yatzachi el Bajo</t>
  </si>
  <si>
    <t>San Bartolo Coyotepec</t>
  </si>
  <si>
    <t>San Bartolo Soyaltepec</t>
  </si>
  <si>
    <t>San Bartolo Yautepec</t>
  </si>
  <si>
    <t>San Bartolomé Ayautla</t>
  </si>
  <si>
    <t>San Bartolomé Loxicha</t>
  </si>
  <si>
    <t>San Bartolomé Quialana</t>
  </si>
  <si>
    <t>San Bartolomé Yucuañe</t>
  </si>
  <si>
    <t>San Bartolomé Zoogocho</t>
  </si>
  <si>
    <t>San Bernardo Mixtepec</t>
  </si>
  <si>
    <t>San Blas Atempa</t>
  </si>
  <si>
    <t>San Carlos Yautepec</t>
  </si>
  <si>
    <t>San Cristóbal Amatlán</t>
  </si>
  <si>
    <t>San Cristóbal Amoltepec</t>
  </si>
  <si>
    <t>San Cristóbal Lachirioag</t>
  </si>
  <si>
    <t>San Cristóbal Suchixtlahuaca</t>
  </si>
  <si>
    <t>San Dionisio del Mar</t>
  </si>
  <si>
    <t>San Dionisio Ocotepec</t>
  </si>
  <si>
    <t>San Dionisio Ocotlán</t>
  </si>
  <si>
    <t>San Esteban Atatlahuca</t>
  </si>
  <si>
    <t>San Felipe Jalapa de Díaz</t>
  </si>
  <si>
    <t>San Felipe Usila</t>
  </si>
  <si>
    <t>San Francisco Cahuacuá</t>
  </si>
  <si>
    <t>San Francisco Cajonos</t>
  </si>
  <si>
    <t>San Francisco Chapulapa</t>
  </si>
  <si>
    <t>San Francisco Chindúa</t>
  </si>
  <si>
    <t>San Francisco del Mar</t>
  </si>
  <si>
    <t>San Francisco Huehuetlán</t>
  </si>
  <si>
    <t>San Francisco Ixhuatán</t>
  </si>
  <si>
    <t>San Francisco Jaltepetongo</t>
  </si>
  <si>
    <t>San Francisco Lachigoló</t>
  </si>
  <si>
    <t>San Francisco Logueche</t>
  </si>
  <si>
    <t>San Francisco Nuxaño</t>
  </si>
  <si>
    <t>San Francisco Ozolotepec</t>
  </si>
  <si>
    <t>San Francisco Sola</t>
  </si>
  <si>
    <t>San Francisco Telixtlahuaca</t>
  </si>
  <si>
    <t>San Francisco Teopan</t>
  </si>
  <si>
    <t>San Francisco Tlapancingo</t>
  </si>
  <si>
    <t>San Gabriel Mixtepec</t>
  </si>
  <si>
    <t>San Ildefonso Amatlán</t>
  </si>
  <si>
    <t>San Ildefonso Sola</t>
  </si>
  <si>
    <t>San Ildefonso Villa Alta</t>
  </si>
  <si>
    <t>San Jacinto Amilpas</t>
  </si>
  <si>
    <t>San Jacinto Tlacotepec</t>
  </si>
  <si>
    <t>San Jerónimo Coatlán</t>
  </si>
  <si>
    <t>San Jerónimo Silacayoapilla</t>
  </si>
  <si>
    <t>San Jerónimo Sosola</t>
  </si>
  <si>
    <t>San Jerónimo Taviche</t>
  </si>
  <si>
    <t>San Jerónimo Tlacochahuaya</t>
  </si>
  <si>
    <t>San Jorge Nuchita</t>
  </si>
  <si>
    <t>San José Ayuquila</t>
  </si>
  <si>
    <t>San José Chiltepec</t>
  </si>
  <si>
    <t>San José del Peñasco</t>
  </si>
  <si>
    <t>San José del Progreso</t>
  </si>
  <si>
    <t>San José Estancia Grande</t>
  </si>
  <si>
    <t>San José Independencia</t>
  </si>
  <si>
    <t>San José Lachiguiri</t>
  </si>
  <si>
    <t>San José Tenango</t>
  </si>
  <si>
    <t>San Juan Achiutla</t>
  </si>
  <si>
    <t>San Juan Atepec</t>
  </si>
  <si>
    <t>San Juan Bautista Atatlahuca</t>
  </si>
  <si>
    <t>San Juan Bautista Coixtlahuaca</t>
  </si>
  <si>
    <t>San Juan Bautista Cuicatlán</t>
  </si>
  <si>
    <t>San Juan Bautista Guelache</t>
  </si>
  <si>
    <t>San Juan Bautista Jayacatlán</t>
  </si>
  <si>
    <t>San Juan Bautista Lo de Soto</t>
  </si>
  <si>
    <t>San Juan Bautista Suchitepec</t>
  </si>
  <si>
    <t>San Juan Bautista Tlachichilco</t>
  </si>
  <si>
    <t>San Juan Bautista Tlacoatzintepec</t>
  </si>
  <si>
    <t>San Juan Bautista Tuxtepec</t>
  </si>
  <si>
    <t>San Juan Bautista Valle Nacional</t>
  </si>
  <si>
    <t>San Juan Cacahuatepec</t>
  </si>
  <si>
    <t>San Juan Chicomezúchil</t>
  </si>
  <si>
    <t>San Juan Chilateca</t>
  </si>
  <si>
    <t>San Juan Cieneguilla</t>
  </si>
  <si>
    <t>San Juan Coatzóspam</t>
  </si>
  <si>
    <t>San Juan Colorado</t>
  </si>
  <si>
    <t>San Juan Comaltepec</t>
  </si>
  <si>
    <t>San Juan Cotzocón</t>
  </si>
  <si>
    <t>San Juan de los Cués</t>
  </si>
  <si>
    <t>San Juan del Estado</t>
  </si>
  <si>
    <t>San Juan Diuxi</t>
  </si>
  <si>
    <t>San Juan Evangelista Analco</t>
  </si>
  <si>
    <t>San Juan Guelavía</t>
  </si>
  <si>
    <t>San Juan Guichicovi</t>
  </si>
  <si>
    <t>San Juan Ihualtepec</t>
  </si>
  <si>
    <t>San Juan Juquila Mixes</t>
  </si>
  <si>
    <t>San Juan Juquila Vijanos</t>
  </si>
  <si>
    <t>San Juan Lachao</t>
  </si>
  <si>
    <t>San Juan Lachigalla</t>
  </si>
  <si>
    <t>San Juan Lajarcia</t>
  </si>
  <si>
    <t>San Juan Lalana</t>
  </si>
  <si>
    <t>San Juan Mazatlán</t>
  </si>
  <si>
    <t>San Juan Ñumí</t>
  </si>
  <si>
    <t>San Juan Ozolotepec</t>
  </si>
  <si>
    <t>San Juan Petlapa</t>
  </si>
  <si>
    <t>San Juan Quiahije</t>
  </si>
  <si>
    <t>San Juan Quiotepec</t>
  </si>
  <si>
    <t>San Juan Sayultepec</t>
  </si>
  <si>
    <t>San Juan Tabaá</t>
  </si>
  <si>
    <t>San Juan Tamazola</t>
  </si>
  <si>
    <t>San Juan Teita</t>
  </si>
  <si>
    <t>San Juan Teitipac</t>
  </si>
  <si>
    <t>San Juan Tepeuxila</t>
  </si>
  <si>
    <t>San Juan Teposcolula</t>
  </si>
  <si>
    <t>San Juan Yaeé</t>
  </si>
  <si>
    <t>San Juan Yatzona</t>
  </si>
  <si>
    <t>San Juan Yucuita</t>
  </si>
  <si>
    <t>San Lorenzo</t>
  </si>
  <si>
    <t>San Lorenzo Albarradas</t>
  </si>
  <si>
    <t>San Lorenzo Cacaotepec</t>
  </si>
  <si>
    <t>San Lorenzo Cuaunecuiltitla</t>
  </si>
  <si>
    <t>San Lorenzo Victoria</t>
  </si>
  <si>
    <t>San Lucas Camotlán</t>
  </si>
  <si>
    <t>San Lucas Ojitlán</t>
  </si>
  <si>
    <t>San Lucas Quiaviní</t>
  </si>
  <si>
    <t>San Lucas Zoquiápam</t>
  </si>
  <si>
    <t>San Luis Amatlán</t>
  </si>
  <si>
    <t>San Marcial Ozolotepec</t>
  </si>
  <si>
    <t>San Marcos Arteaga</t>
  </si>
  <si>
    <t>San Martín de los Cansecos</t>
  </si>
  <si>
    <t>San Martín Huamelúlpam</t>
  </si>
  <si>
    <t>San Martín Itunyoso</t>
  </si>
  <si>
    <t>San Martín Lachilá</t>
  </si>
  <si>
    <t>San Martín Peras</t>
  </si>
  <si>
    <t>San Martín Tilcajete</t>
  </si>
  <si>
    <t>San Martín Toxpalan</t>
  </si>
  <si>
    <t>San Martín Zacatepec</t>
  </si>
  <si>
    <t>San Mateo Cajonos</t>
  </si>
  <si>
    <t>San Mateo del Mar</t>
  </si>
  <si>
    <t>San Mateo Etlatongo</t>
  </si>
  <si>
    <t>San Mateo Nejápam</t>
  </si>
  <si>
    <t>San Mateo Peñasco</t>
  </si>
  <si>
    <t>San Mateo Piñas</t>
  </si>
  <si>
    <t>San Mateo Río Hondo</t>
  </si>
  <si>
    <t>San Mateo Sindihui</t>
  </si>
  <si>
    <t>San Mateo Tlapiltepec</t>
  </si>
  <si>
    <t>San Mateo Yoloxochitlán</t>
  </si>
  <si>
    <t>San Melchor Betaza</t>
  </si>
  <si>
    <t>San Miguel Achiutla</t>
  </si>
  <si>
    <t>San Miguel Ahuehuetitlán</t>
  </si>
  <si>
    <t>San Miguel Aloápam</t>
  </si>
  <si>
    <t>San Miguel Amatitlán</t>
  </si>
  <si>
    <t>San Miguel Amatlán</t>
  </si>
  <si>
    <t>San Miguel Chicahua</t>
  </si>
  <si>
    <t>San Miguel Chimalapa</t>
  </si>
  <si>
    <t>San Miguel Coatlán</t>
  </si>
  <si>
    <t>San Miguel del Puerto</t>
  </si>
  <si>
    <t>San Miguel del Río</t>
  </si>
  <si>
    <t>San Miguel Ejutla</t>
  </si>
  <si>
    <t>San Miguel el Grande</t>
  </si>
  <si>
    <t>San Miguel Huautla</t>
  </si>
  <si>
    <t>San Miguel Mixtepec</t>
  </si>
  <si>
    <t>San Miguel Panixtlahuaca</t>
  </si>
  <si>
    <t>San Miguel Peras</t>
  </si>
  <si>
    <t>San Miguel Piedras</t>
  </si>
  <si>
    <t>San Miguel Quetzaltepec</t>
  </si>
  <si>
    <t>San Miguel Santa Flor</t>
  </si>
  <si>
    <t>San Miguel Soyaltepec</t>
  </si>
  <si>
    <t>San Miguel Suchixtepec</t>
  </si>
  <si>
    <t>San Miguel Tecomatlán</t>
  </si>
  <si>
    <t>San Miguel Tenango</t>
  </si>
  <si>
    <t>San Miguel Tequixtepec</t>
  </si>
  <si>
    <t>San Miguel Tilquiápam</t>
  </si>
  <si>
    <t>San Miguel Tlacamama</t>
  </si>
  <si>
    <t>San Miguel Tlacotepec</t>
  </si>
  <si>
    <t>San Miguel Tulancingo</t>
  </si>
  <si>
    <t>San Miguel Yotao</t>
  </si>
  <si>
    <t>San Nicolás</t>
  </si>
  <si>
    <t>San Nicolás Hidalgo</t>
  </si>
  <si>
    <t>San Pablo Coatlán</t>
  </si>
  <si>
    <t>San Pablo Cuatro Venados</t>
  </si>
  <si>
    <t>San Pablo Etla</t>
  </si>
  <si>
    <t>San Pablo Huitzo</t>
  </si>
  <si>
    <t>San Pablo Huixtepec</t>
  </si>
  <si>
    <t>San Pablo Macuiltianguis</t>
  </si>
  <si>
    <t>San Pablo Tijaltepec</t>
  </si>
  <si>
    <t>San Pablo Villa de Mitla</t>
  </si>
  <si>
    <t>San Pablo Yaganiza</t>
  </si>
  <si>
    <t>San Pedro Amuzgos</t>
  </si>
  <si>
    <t>San Pedro Apóstol</t>
  </si>
  <si>
    <t>San Pedro Atoyac</t>
  </si>
  <si>
    <t>San Pedro Cajonos</t>
  </si>
  <si>
    <t>San Pedro Comitancillo</t>
  </si>
  <si>
    <t>San Pedro Coxcaltepec Cántaros</t>
  </si>
  <si>
    <t>San Pedro el Alto</t>
  </si>
  <si>
    <t>San Pedro Huamelula</t>
  </si>
  <si>
    <t>San Pedro Huilotepec</t>
  </si>
  <si>
    <t>San Pedro Ixcatlán</t>
  </si>
  <si>
    <t>San Pedro Ixtlahuaca</t>
  </si>
  <si>
    <t>San Pedro Jaltepetongo</t>
  </si>
  <si>
    <t>San Pedro Jicayán</t>
  </si>
  <si>
    <t>San Pedro Jocotipac</t>
  </si>
  <si>
    <t>San Pedro Juchatengo</t>
  </si>
  <si>
    <t>San Pedro Mártir</t>
  </si>
  <si>
    <t>San Pedro Mártir Quiechapa</t>
  </si>
  <si>
    <t>San Pedro Mártir Yucuxaco</t>
  </si>
  <si>
    <t>San Pedro Molinos</t>
  </si>
  <si>
    <t>San Pedro Nopala</t>
  </si>
  <si>
    <t>San Pedro Ocopetatillo</t>
  </si>
  <si>
    <t>San Pedro Ocotepec</t>
  </si>
  <si>
    <t>San Pedro Pochutla</t>
  </si>
  <si>
    <t>San Pedro Quiatoni</t>
  </si>
  <si>
    <t>San Pedro Tapanatepec</t>
  </si>
  <si>
    <t>San Pedro Taviche</t>
  </si>
  <si>
    <t>San Pedro Teozacoalco</t>
  </si>
  <si>
    <t>San Pedro Teutila</t>
  </si>
  <si>
    <t>San Pedro Tidaá</t>
  </si>
  <si>
    <t>San Pedro Topiltepec</t>
  </si>
  <si>
    <t>San Pedro y San Pablo Ayutla</t>
  </si>
  <si>
    <t>San Pedro y San Pablo Teposcolula</t>
  </si>
  <si>
    <t>San Pedro y San Pablo Tequixtepec</t>
  </si>
  <si>
    <t>San Pedro Yaneri</t>
  </si>
  <si>
    <t>San Pedro Yólox</t>
  </si>
  <si>
    <t>San Pedro Yucunama</t>
  </si>
  <si>
    <t>San Raymundo Jalpan</t>
  </si>
  <si>
    <t>San Sebastián Abasolo</t>
  </si>
  <si>
    <t>San Sebastián Coatlán</t>
  </si>
  <si>
    <t>San Sebastián Ixcapa</t>
  </si>
  <si>
    <t>San Sebastián Nicananduta</t>
  </si>
  <si>
    <t>San Sebastián Río Hondo</t>
  </si>
  <si>
    <t>San Sebastián Tecomaxtlahuaca</t>
  </si>
  <si>
    <t>San Sebastián Teitipac</t>
  </si>
  <si>
    <t>San Sebastián Tutla</t>
  </si>
  <si>
    <t>San Simón Almolongas</t>
  </si>
  <si>
    <t>San Simón Zahuatlán</t>
  </si>
  <si>
    <t>San Vicente Coatlán</t>
  </si>
  <si>
    <t>San Vicente Lachixío</t>
  </si>
  <si>
    <t>San Vicente Nuñú</t>
  </si>
  <si>
    <t>Santa Ana</t>
  </si>
  <si>
    <t>Santa Ana Ateixtlahuaca</t>
  </si>
  <si>
    <t>Santa Ana Cuauhtémoc</t>
  </si>
  <si>
    <t>Santa Ana del Valle</t>
  </si>
  <si>
    <t>Santa Ana Tavela</t>
  </si>
  <si>
    <t>Santa Ana Tlapacoyan</t>
  </si>
  <si>
    <t>Santa Ana Yareni</t>
  </si>
  <si>
    <t>Santa Ana Zegache</t>
  </si>
  <si>
    <t>Santa Catalina Quierí</t>
  </si>
  <si>
    <t>Santa Catarina Cuixtla</t>
  </si>
  <si>
    <t>Santa Catarina Ixtepeji</t>
  </si>
  <si>
    <t>Santa Catarina Juquila</t>
  </si>
  <si>
    <t>Santa Catarina Lachatao</t>
  </si>
  <si>
    <t>Santa Catarina Loxicha</t>
  </si>
  <si>
    <t>Santa Catarina Mechoacán</t>
  </si>
  <si>
    <t>Santa Catarina Minas</t>
  </si>
  <si>
    <t>Santa Catarina Quiané</t>
  </si>
  <si>
    <t>Santa Catarina Quioquitani</t>
  </si>
  <si>
    <t>Santa Catarina Tayata</t>
  </si>
  <si>
    <t>Santa Catarina Ticuá</t>
  </si>
  <si>
    <t>Santa Catarina Yosonotú</t>
  </si>
  <si>
    <t>Santa Catarina Zapoquila</t>
  </si>
  <si>
    <t>Santa Cruz Acatepec</t>
  </si>
  <si>
    <t>Santa Cruz Amilpas</t>
  </si>
  <si>
    <t>Santa Cruz de Bravo</t>
  </si>
  <si>
    <t>Santa Cruz Itundujia</t>
  </si>
  <si>
    <t>Santa Cruz Mixtepec</t>
  </si>
  <si>
    <t>Santa Cruz Nundaco</t>
  </si>
  <si>
    <t>Santa Cruz Papalutla</t>
  </si>
  <si>
    <t>Santa Cruz Tacache de Mina</t>
  </si>
  <si>
    <t>Santa Cruz Tacahua</t>
  </si>
  <si>
    <t>Santa Cruz Tayata</t>
  </si>
  <si>
    <t>Santa Cruz Xitla</t>
  </si>
  <si>
    <t>Santa Cruz Xoxocotlán</t>
  </si>
  <si>
    <t>Santa Cruz Zenzontepec</t>
  </si>
  <si>
    <t>Santa Gertrudis</t>
  </si>
  <si>
    <t>Santa Inés de Zaragoza</t>
  </si>
  <si>
    <t>Santa Inés del Monte</t>
  </si>
  <si>
    <t>Santa Inés Yatzeche</t>
  </si>
  <si>
    <t>Santa Lucía del Camino</t>
  </si>
  <si>
    <t>Santa Lucía Miahuatlán</t>
  </si>
  <si>
    <t>Santa Lucía Monteverde</t>
  </si>
  <si>
    <t>Santa Lucía Ocotlán</t>
  </si>
  <si>
    <t>Santa Magdalena Jicotlán</t>
  </si>
  <si>
    <t>Santa María Alotepec</t>
  </si>
  <si>
    <t>Santa María Apazco</t>
  </si>
  <si>
    <t>Santa María Atzompa</t>
  </si>
  <si>
    <t>Santa María Camotlán</t>
  </si>
  <si>
    <t>Santa María Chachoápam</t>
  </si>
  <si>
    <t>Santa María Chilchotla</t>
  </si>
  <si>
    <t xml:space="preserve">País </t>
  </si>
  <si>
    <t>Santa María Chimalapa</t>
  </si>
  <si>
    <t>Santa María Colotepec</t>
  </si>
  <si>
    <t>Santa María Cortijo</t>
  </si>
  <si>
    <t>Santa María Coyotepec</t>
  </si>
  <si>
    <t>Santa María del Rosario</t>
  </si>
  <si>
    <t>Santa María del Tule</t>
  </si>
  <si>
    <t>Santa María Ecatepec</t>
  </si>
  <si>
    <t>Santa María Guelacé</t>
  </si>
  <si>
    <t>Santa María Guienagati</t>
  </si>
  <si>
    <t>Santa María Huatulco</t>
  </si>
  <si>
    <t>Santa María Huazolotitlán</t>
  </si>
  <si>
    <t>Santa María Ipalapa</t>
  </si>
  <si>
    <t>Santa María Ixcatlán</t>
  </si>
  <si>
    <t>Santa María Jacatepec</t>
  </si>
  <si>
    <t>Santa María Jalapa del Marqués</t>
  </si>
  <si>
    <t>Santa María Jaltianguis</t>
  </si>
  <si>
    <t>Santa María la Asunción</t>
  </si>
  <si>
    <t>Santa María Lachixío</t>
  </si>
  <si>
    <t>Santa María Mixtequilla</t>
  </si>
  <si>
    <t>Santa María Nativitas</t>
  </si>
  <si>
    <t>Santa María Nduayaco</t>
  </si>
  <si>
    <t>Santa María Ozolotepec</t>
  </si>
  <si>
    <t>Santa María Pápalo</t>
  </si>
  <si>
    <t>Santa María Peñoles</t>
  </si>
  <si>
    <t>Santa María Petapa</t>
  </si>
  <si>
    <t>Santa María Quiegolani</t>
  </si>
  <si>
    <t>Santa María Sola</t>
  </si>
  <si>
    <t>Santa María Tataltepec</t>
  </si>
  <si>
    <t>Santa María Tecomavaca</t>
  </si>
  <si>
    <t>Santa María Temaxcalapa</t>
  </si>
  <si>
    <t>Santa María Temaxcaltepec</t>
  </si>
  <si>
    <t>Santa María Teopoxco</t>
  </si>
  <si>
    <t>Santa María Tepantlali</t>
  </si>
  <si>
    <t>Santa María Texcatitlán</t>
  </si>
  <si>
    <t>Santa María Tlahuitoltepec</t>
  </si>
  <si>
    <t>Santa María Tlalixtac</t>
  </si>
  <si>
    <t>Santa María Tonameca</t>
  </si>
  <si>
    <t>Santa María Totolapilla</t>
  </si>
  <si>
    <t>Santa María Xadani</t>
  </si>
  <si>
    <t>Santa María Yalina</t>
  </si>
  <si>
    <t>Santa María Yavesía</t>
  </si>
  <si>
    <t>Santa María Yolotepec</t>
  </si>
  <si>
    <t>Santa María Yosoyúa</t>
  </si>
  <si>
    <t>Santa María Yucuhiti</t>
  </si>
  <si>
    <t>Santa María Zacatepec</t>
  </si>
  <si>
    <t>Santa María Zaniza</t>
  </si>
  <si>
    <t>Santa María Zoquitlán</t>
  </si>
  <si>
    <t>Santiago Amoltepec</t>
  </si>
  <si>
    <t>Santiago Apoala</t>
  </si>
  <si>
    <t>Santiago Apóstol</t>
  </si>
  <si>
    <t>Santiago Astata</t>
  </si>
  <si>
    <t>Santiago Atitlán</t>
  </si>
  <si>
    <t>Santiago Ayuquililla</t>
  </si>
  <si>
    <t>Santiago Cacaloxtepec</t>
  </si>
  <si>
    <t>Santiago Camotlán</t>
  </si>
  <si>
    <t>Santiago Chazumba</t>
  </si>
  <si>
    <t>Santiago Comaltepec</t>
  </si>
  <si>
    <t>Santiago del Río</t>
  </si>
  <si>
    <t>Santiago Huajolotitlán</t>
  </si>
  <si>
    <t>Santiago Huauclilla</t>
  </si>
  <si>
    <t>Santiago Ihuitlán Plumas</t>
  </si>
  <si>
    <t>Santiago Ixcuintepec</t>
  </si>
  <si>
    <t>Santiago Ixtayutla</t>
  </si>
  <si>
    <t>Santiago Jamiltepec</t>
  </si>
  <si>
    <t>Santiago Jocotepec</t>
  </si>
  <si>
    <t>Santiago Juxtlahuaca</t>
  </si>
  <si>
    <t>Santiago Lachiguiri</t>
  </si>
  <si>
    <t>Santiago Lalopa</t>
  </si>
  <si>
    <t>Santiago Laollaga</t>
  </si>
  <si>
    <t>Santiago Laxopa</t>
  </si>
  <si>
    <t>Santiago Llano Grande</t>
  </si>
  <si>
    <t>Santiago Matatlán</t>
  </si>
  <si>
    <t>Santiago Miltepec</t>
  </si>
  <si>
    <t>Santiago Minas</t>
  </si>
  <si>
    <t>Santiago Nacaltepec</t>
  </si>
  <si>
    <t>Santiago Nejapilla</t>
  </si>
  <si>
    <t>Santiago Niltepec</t>
  </si>
  <si>
    <t>Santiago Nundiche</t>
  </si>
  <si>
    <t>Santiago Nuyoó</t>
  </si>
  <si>
    <t>Santiago Pinotepa Nacional</t>
  </si>
  <si>
    <t>Santiago Suchilquitongo</t>
  </si>
  <si>
    <t>Santiago Tamazola</t>
  </si>
  <si>
    <t>Santiago Tapextla</t>
  </si>
  <si>
    <t>Santiago Tenango</t>
  </si>
  <si>
    <t>Santiago Tepetlapa</t>
  </si>
  <si>
    <t>Santiago Tetepec</t>
  </si>
  <si>
    <t>Santiago Texcalcingo</t>
  </si>
  <si>
    <t>Santiago Textitlán</t>
  </si>
  <si>
    <t>Santiago Tilantongo</t>
  </si>
  <si>
    <t>Santiago Tillo</t>
  </si>
  <si>
    <t>Santiago Tlazoyaltepec</t>
  </si>
  <si>
    <t>Santiago Xanica</t>
  </si>
  <si>
    <t>Santiago Xiacuí</t>
  </si>
  <si>
    <t>Santiago Yaitepec</t>
  </si>
  <si>
    <t>Santiago Yaveo</t>
  </si>
  <si>
    <t>Santiago Yolomécatl</t>
  </si>
  <si>
    <t>Santiago Yosondúa</t>
  </si>
  <si>
    <t>Santiago Yucuyachi</t>
  </si>
  <si>
    <t>Santiago Zacatepec</t>
  </si>
  <si>
    <t>Santiago Zoochila</t>
  </si>
  <si>
    <t>Santo Domingo Albarradas</t>
  </si>
  <si>
    <t>Santo Domingo Armenta</t>
  </si>
  <si>
    <t>Santo Domingo Chihuitán</t>
  </si>
  <si>
    <t>Santo Domingo de Morelos</t>
  </si>
  <si>
    <t>Santo Domingo Ingenio</t>
  </si>
  <si>
    <t>Santo Domingo Ixcatlán</t>
  </si>
  <si>
    <t>Santo Domingo Nuxaá</t>
  </si>
  <si>
    <t>Santo Domingo Ozolotepec</t>
  </si>
  <si>
    <t>Santo Domingo Petapa</t>
  </si>
  <si>
    <t>Santo Domingo Roayaga</t>
  </si>
  <si>
    <t>Santo Domingo Tehuantepec</t>
  </si>
  <si>
    <t>Santo Domingo Teojomulco</t>
  </si>
  <si>
    <t>Santo Domingo Tepuxtepec</t>
  </si>
  <si>
    <t>Santo Domingo Tlatayápam</t>
  </si>
  <si>
    <t>Santo Domingo Tomaltepec</t>
  </si>
  <si>
    <t>Santo Domingo Tonalá</t>
  </si>
  <si>
    <t>Santo Domingo Tonaltepec</t>
  </si>
  <si>
    <t>Santo Domingo Xagacía</t>
  </si>
  <si>
    <t>Santo Domingo Yanhuitlán</t>
  </si>
  <si>
    <t>Santo Domingo Yodohino</t>
  </si>
  <si>
    <t>Santo Domingo Zanatepec</t>
  </si>
  <si>
    <t>Santo Tomás Jalieza</t>
  </si>
  <si>
    <t>Santo Tomás Mazaltepec</t>
  </si>
  <si>
    <t>Santo Tomás Ocotepec</t>
  </si>
  <si>
    <t>Santo Tomás Tamazulapan</t>
  </si>
  <si>
    <t>Santos Reyes Nopala</t>
  </si>
  <si>
    <t>Santos Reyes Pápalo</t>
  </si>
  <si>
    <t>Santos Reyes Tepejillo</t>
  </si>
  <si>
    <t>Santos Reyes Yucuná</t>
  </si>
  <si>
    <t>Silacayoápam</t>
  </si>
  <si>
    <t>Sitio de Xitlapehua</t>
  </si>
  <si>
    <t>Soledad Etla</t>
  </si>
  <si>
    <t>Tanetze de Zaragoza</t>
  </si>
  <si>
    <t>Taniche</t>
  </si>
  <si>
    <t>Tataltepec de Valdés</t>
  </si>
  <si>
    <t>Teococuilco de Marcos Pérez</t>
  </si>
  <si>
    <t>Teotitlán de Flores Magón</t>
  </si>
  <si>
    <t>Teotitlán del Valle</t>
  </si>
  <si>
    <t>Teotongo</t>
  </si>
  <si>
    <t>Tepelmeme Villa de Morelos</t>
  </si>
  <si>
    <t>Tezoatlán de Segura y Luna</t>
  </si>
  <si>
    <t>Tlacolula de Matamoros</t>
  </si>
  <si>
    <t>Tlacotepec Plumas</t>
  </si>
  <si>
    <t>Tlalixtac de Cabrera</t>
  </si>
  <si>
    <t>Totontepec Villa de Morelos</t>
  </si>
  <si>
    <t>Trinidad Zaachila</t>
  </si>
  <si>
    <t>Unión Hidalgo</t>
  </si>
  <si>
    <t>Valerio Trujano</t>
  </si>
  <si>
    <t>Villa de Chilapa de Díaz</t>
  </si>
  <si>
    <t>Villa de Etla</t>
  </si>
  <si>
    <t>Villa de Tamazulápam del Progreso</t>
  </si>
  <si>
    <t>Villa de Tututepec de Melchor Ocampo</t>
  </si>
  <si>
    <t>Villa de Zaachila</t>
  </si>
  <si>
    <t>Villa Díaz Ordaz</t>
  </si>
  <si>
    <t>Villa Sola de Vega</t>
  </si>
  <si>
    <t>Villa Talea de Castro</t>
  </si>
  <si>
    <t>Villa Tejúpam de la Unión</t>
  </si>
  <si>
    <t>Yaxe</t>
  </si>
  <si>
    <t>Yogana</t>
  </si>
  <si>
    <t>Yutanduchi de Guerrero</t>
  </si>
  <si>
    <t>Zapotitlán Lagunas</t>
  </si>
  <si>
    <t>Zapotitlán Palmas</t>
  </si>
  <si>
    <t>Zimatlán de Álvarez</t>
  </si>
  <si>
    <t>Acajete</t>
  </si>
  <si>
    <t>Acateno</t>
  </si>
  <si>
    <t>Acatzingo</t>
  </si>
  <si>
    <t>Acteopan</t>
  </si>
  <si>
    <t>Ahuatlán</t>
  </si>
  <si>
    <t>Ahuazotepec</t>
  </si>
  <si>
    <t>Ahuehuetitla</t>
  </si>
  <si>
    <t>Ajalpan</t>
  </si>
  <si>
    <t>Albino Zertuche</t>
  </si>
  <si>
    <t>Aljojuca</t>
  </si>
  <si>
    <t>Altepexi</t>
  </si>
  <si>
    <t>Amixtlán</t>
  </si>
  <si>
    <t>Amozoc</t>
  </si>
  <si>
    <t>Aquixtla</t>
  </si>
  <si>
    <t>Atempan</t>
  </si>
  <si>
    <t>Atexcal</t>
  </si>
  <si>
    <t>Atlequizayan</t>
  </si>
  <si>
    <t>Atlixco</t>
  </si>
  <si>
    <t>Atoyatempan</t>
  </si>
  <si>
    <t>Atzala</t>
  </si>
  <si>
    <t>Atzitzihuacán</t>
  </si>
  <si>
    <t>Atzitzintla</t>
  </si>
  <si>
    <t>Axutla</t>
  </si>
  <si>
    <t>Ayotoxco de Guerrero</t>
  </si>
  <si>
    <t>Calpan</t>
  </si>
  <si>
    <t>Caltepec</t>
  </si>
  <si>
    <t>Camocuautla</t>
  </si>
  <si>
    <t>Cañada Morelos</t>
  </si>
  <si>
    <t>Caxhuacan</t>
  </si>
  <si>
    <t>Chalchicomula de Sesma</t>
  </si>
  <si>
    <t>Chapulco</t>
  </si>
  <si>
    <t>Chiautzingo</t>
  </si>
  <si>
    <t>Chichiquila</t>
  </si>
  <si>
    <t>Chiconcuautla</t>
  </si>
  <si>
    <t>Chigmecatitlán</t>
  </si>
  <si>
    <t>Chignahuapan</t>
  </si>
  <si>
    <t>Chignautla</t>
  </si>
  <si>
    <t>Chila</t>
  </si>
  <si>
    <t>Chila de la Sal</t>
  </si>
  <si>
    <t>Chilchotla</t>
  </si>
  <si>
    <t>Chinantla</t>
  </si>
  <si>
    <t>Cítela</t>
  </si>
  <si>
    <t>Coatepec</t>
  </si>
  <si>
    <t>Coatzingo</t>
  </si>
  <si>
    <t>Cohetzala</t>
  </si>
  <si>
    <t>Cohuecan</t>
  </si>
  <si>
    <t>Coronango</t>
  </si>
  <si>
    <t>Coxcatlán</t>
  </si>
  <si>
    <t>Coyomeapan</t>
  </si>
  <si>
    <t>Cuapiaxtla de Madero</t>
  </si>
  <si>
    <t>Cuautempan</t>
  </si>
  <si>
    <t>Cuautinchán</t>
  </si>
  <si>
    <t>Cuautlancingo</t>
  </si>
  <si>
    <t>Cuayuca de Andrade</t>
  </si>
  <si>
    <t>Cuetzalan del Progreso</t>
  </si>
  <si>
    <t>Cuyoaco</t>
  </si>
  <si>
    <t>Domingo Arenas</t>
  </si>
  <si>
    <t>Epatlán</t>
  </si>
  <si>
    <t>Esperanza</t>
  </si>
  <si>
    <t>Francisco Z. Mena</t>
  </si>
  <si>
    <t>General Felipe Ángeles</t>
  </si>
  <si>
    <t>Hermenegildo Galeana</t>
  </si>
  <si>
    <t>Huaquechula</t>
  </si>
  <si>
    <t>Huatlatlauca</t>
  </si>
  <si>
    <t>Huauchinango</t>
  </si>
  <si>
    <t>Huehuetlán el Chico</t>
  </si>
  <si>
    <t>Huehuetlán el Grande</t>
  </si>
  <si>
    <t>Huejotzingo</t>
  </si>
  <si>
    <t>Hueyapan</t>
  </si>
  <si>
    <t>Hueytamalco</t>
  </si>
  <si>
    <t>Hueytlalpan</t>
  </si>
  <si>
    <t>Huitzilan de Serdán</t>
  </si>
  <si>
    <t>Huitziltepec</t>
  </si>
  <si>
    <t>Ixcamilpa de Guerrero</t>
  </si>
  <si>
    <t>Ixcaquixtla</t>
  </si>
  <si>
    <t>Ixtacamaxtitlán</t>
  </si>
  <si>
    <t>Ixtepec</t>
  </si>
  <si>
    <t>Izúcar de Matamoros</t>
  </si>
  <si>
    <t>Jalpan</t>
  </si>
  <si>
    <t>Jolalpan</t>
  </si>
  <si>
    <t>Jonotla</t>
  </si>
  <si>
    <t>Jopala</t>
  </si>
  <si>
    <t>Juan C. Bonilla</t>
  </si>
  <si>
    <t>Juan Galindo</t>
  </si>
  <si>
    <t>Juan N. Méndez</t>
  </si>
  <si>
    <t>La Magdalena Tlatlauquitepec</t>
  </si>
  <si>
    <t>Lafragua</t>
  </si>
  <si>
    <t>Libres</t>
  </si>
  <si>
    <t>Los Reyes de Juárez</t>
  </si>
  <si>
    <t>Mazapiltepec de Juárez</t>
  </si>
  <si>
    <t>Mixtla</t>
  </si>
  <si>
    <t>Molcaxac</t>
  </si>
  <si>
    <t>Naupan</t>
  </si>
  <si>
    <t>Nauzontla</t>
  </si>
  <si>
    <t>Nealtican</t>
  </si>
  <si>
    <t>Nicolás Bravo</t>
  </si>
  <si>
    <t>Nopalucan</t>
  </si>
  <si>
    <t>Ocoyucan</t>
  </si>
  <si>
    <t>Olintla</t>
  </si>
  <si>
    <t>Oriental</t>
  </si>
  <si>
    <t>Pahuatlán</t>
  </si>
  <si>
    <t>Palmar de Bravo</t>
  </si>
  <si>
    <t>Petlalcingo</t>
  </si>
  <si>
    <t>Piaxtla</t>
  </si>
  <si>
    <t>Puebla</t>
  </si>
  <si>
    <t>Quecholac</t>
  </si>
  <si>
    <t>Quimixtlán</t>
  </si>
  <si>
    <t>Rafael Lara Grajales</t>
  </si>
  <si>
    <t>San Andrés Cholula</t>
  </si>
  <si>
    <t>San Antonio Cañada</t>
  </si>
  <si>
    <t>San Diego la Mesa Tochimiltzingo</t>
  </si>
  <si>
    <t>San Felipe Teotlalcingo</t>
  </si>
  <si>
    <t>San Felipe Tepatlán</t>
  </si>
  <si>
    <t>San Gabriel Chilac</t>
  </si>
  <si>
    <t>San Gregorio Atzompa</t>
  </si>
  <si>
    <t>San Jerónimo Tecuanipan</t>
  </si>
  <si>
    <t>San Jerónimo Xayacatlán</t>
  </si>
  <si>
    <t>San José Chiapa</t>
  </si>
  <si>
    <t>San José Miahuatlán</t>
  </si>
  <si>
    <t>San Juan Atenco</t>
  </si>
  <si>
    <t>San Juan Atzompa</t>
  </si>
  <si>
    <t>San Martín Texmelucan</t>
  </si>
  <si>
    <t>San Martín Totoltepec</t>
  </si>
  <si>
    <t>San Matías Tlalancaleca</t>
  </si>
  <si>
    <t>San Miguel Ixitlán</t>
  </si>
  <si>
    <t>San Miguel Xoxtla</t>
  </si>
  <si>
    <t>San Nicolás Buenos Aires</t>
  </si>
  <si>
    <t>San Nicolás de los Ranchos</t>
  </si>
  <si>
    <t>San Pablo Anicano</t>
  </si>
  <si>
    <t>San Pedro Cholula</t>
  </si>
  <si>
    <t>San Pedro Yeloixtlahuaca</t>
  </si>
  <si>
    <t>San Salvador el Seco</t>
  </si>
  <si>
    <t>San Salvador el Verde</t>
  </si>
  <si>
    <t>San Salvador Huixcolotla</t>
  </si>
  <si>
    <t>San Sebastián Tlacotepec</t>
  </si>
  <si>
    <t>Santa Catarina Tlaltempan</t>
  </si>
  <si>
    <t>Santa Inés Ahuatempan</t>
  </si>
  <si>
    <t>Santa Isabel Cholula</t>
  </si>
  <si>
    <t>Santiago Miahuatlán</t>
  </si>
  <si>
    <t>Santo Tomás Hueyotlipan</t>
  </si>
  <si>
    <t>Soltepec</t>
  </si>
  <si>
    <t>Tecali de Herrera</t>
  </si>
  <si>
    <t>Tecamachalco</t>
  </si>
  <si>
    <t>Tecomatlán</t>
  </si>
  <si>
    <t>Tehuacán</t>
  </si>
  <si>
    <t>Tehuitzingo</t>
  </si>
  <si>
    <t>Tenampulco</t>
  </si>
  <si>
    <t>Teopantlán</t>
  </si>
  <si>
    <t>Teotlalco</t>
  </si>
  <si>
    <t>Tepanco de López</t>
  </si>
  <si>
    <t>Tepango de Rodríguez</t>
  </si>
  <si>
    <t>Tepatlaxco de Hidalgo</t>
  </si>
  <si>
    <t>Tepeaca</t>
  </si>
  <si>
    <t>Tepemaxalco</t>
  </si>
  <si>
    <t>Tepeojuma</t>
  </si>
  <si>
    <t>Tepetzintla</t>
  </si>
  <si>
    <t>Tepexco</t>
  </si>
  <si>
    <t>Tepexi de Rodríguez</t>
  </si>
  <si>
    <t>Tepeyahualco</t>
  </si>
  <si>
    <t>Tepeyahualco de Cuauhtémoc</t>
  </si>
  <si>
    <t>Tetela de Ocampo</t>
  </si>
  <si>
    <t>Teteles de Avila Castillo</t>
  </si>
  <si>
    <t>Teziutlán</t>
  </si>
  <si>
    <t>Tianguismanalco</t>
  </si>
  <si>
    <t>Tlachichuca</t>
  </si>
  <si>
    <t>Tlacotepec de Benito Juárez</t>
  </si>
  <si>
    <t>Tlacuilotepec</t>
  </si>
  <si>
    <t>Tlahuapan</t>
  </si>
  <si>
    <t>Tlaltenango</t>
  </si>
  <si>
    <t>Tlanepantla</t>
  </si>
  <si>
    <t>Tlaola</t>
  </si>
  <si>
    <t>Tlapacoya</t>
  </si>
  <si>
    <t>Tlapanalá</t>
  </si>
  <si>
    <t>Tlatlauquitepec</t>
  </si>
  <si>
    <t>Tlaxco</t>
  </si>
  <si>
    <t>Tochimilco</t>
  </si>
  <si>
    <t>Tochtepec</t>
  </si>
  <si>
    <t>Totoltepec de Guerrero</t>
  </si>
  <si>
    <t>Tulcingo</t>
  </si>
  <si>
    <t>Tuzamapan de Galeana</t>
  </si>
  <si>
    <t>Tzicatlacoyan</t>
  </si>
  <si>
    <t>Xayacatlán de Bravo</t>
  </si>
  <si>
    <t>Xicotepec</t>
  </si>
  <si>
    <t>Xicotlán</t>
  </si>
  <si>
    <t>Xiutetelco</t>
  </si>
  <si>
    <t>Xochiapulco</t>
  </si>
  <si>
    <t>Xochiltepec</t>
  </si>
  <si>
    <t>Xochitlán de Vicente Suárez</t>
  </si>
  <si>
    <t>Xochitlán Todos Santos</t>
  </si>
  <si>
    <t>Yaonáhuac</t>
  </si>
  <si>
    <t>Yehualtepec</t>
  </si>
  <si>
    <t>Zacapala</t>
  </si>
  <si>
    <t>Zacapoaxtla</t>
  </si>
  <si>
    <t>Zacatlán</t>
  </si>
  <si>
    <t>Zapotitlán</t>
  </si>
  <si>
    <t>Zapotitlán de Méndez</t>
  </si>
  <si>
    <t>Zautla</t>
  </si>
  <si>
    <t>Zihuateutla</t>
  </si>
  <si>
    <t>Zinacatepec</t>
  </si>
  <si>
    <t>Zongozotla</t>
  </si>
  <si>
    <t>Zoquiapan</t>
  </si>
  <si>
    <t>Zoquitlán</t>
  </si>
  <si>
    <t>Amealco de Bonfil</t>
  </si>
  <si>
    <t>Arroyo Seco</t>
  </si>
  <si>
    <t>Cadereyta de Montes</t>
  </si>
  <si>
    <t>Colón</t>
  </si>
  <si>
    <t>Corregidora</t>
  </si>
  <si>
    <t>El Marqués</t>
  </si>
  <si>
    <t>Ezequiel Montes</t>
  </si>
  <si>
    <t>Huimilpan</t>
  </si>
  <si>
    <t>Jalpan de Serra</t>
  </si>
  <si>
    <t>Landa de Matamoros</t>
  </si>
  <si>
    <t>Pedro Escobedo</t>
  </si>
  <si>
    <t>Peñamiller</t>
  </si>
  <si>
    <t>Pinal de Amoles</t>
  </si>
  <si>
    <t>Querétaro</t>
  </si>
  <si>
    <t>San Joaquín</t>
  </si>
  <si>
    <t>Tequisquiapan</t>
  </si>
  <si>
    <t>Cozumel</t>
  </si>
  <si>
    <t>Felipe Carrillo Puerto</t>
  </si>
  <si>
    <t>Isla Mujeres</t>
  </si>
  <si>
    <t>José María Morelos</t>
  </si>
  <si>
    <t>Othón P. Blanco</t>
  </si>
  <si>
    <t>Solidaridad</t>
  </si>
  <si>
    <t>Tulum</t>
  </si>
  <si>
    <t>Ahualulco</t>
  </si>
  <si>
    <t>Alaquines</t>
  </si>
  <si>
    <t>Aquismón</t>
  </si>
  <si>
    <t>Armadillo de los Infante</t>
  </si>
  <si>
    <t>Axtla de Terrazas</t>
  </si>
  <si>
    <t>Cárdenas</t>
  </si>
  <si>
    <t>Catorce</t>
  </si>
  <si>
    <t>Cedral</t>
  </si>
  <si>
    <t>Cerritos</t>
  </si>
  <si>
    <t>Cerro de San Pedro</t>
  </si>
  <si>
    <t>Charcas</t>
  </si>
  <si>
    <t>Ciudad del Maíz</t>
  </si>
  <si>
    <t>Ciudad Fernández</t>
  </si>
  <si>
    <t>Ciudad Valles</t>
  </si>
  <si>
    <t>Ebano</t>
  </si>
  <si>
    <t>El Naranjo</t>
  </si>
  <si>
    <t>Guadalcázar</t>
  </si>
  <si>
    <t>Huehuetlán</t>
  </si>
  <si>
    <t>Matehuala</t>
  </si>
  <si>
    <t>Matlapa</t>
  </si>
  <si>
    <t>Mexquitic de Carmona</t>
  </si>
  <si>
    <t>Moctezuma</t>
  </si>
  <si>
    <t>Rioverde</t>
  </si>
  <si>
    <t>Salinas</t>
  </si>
  <si>
    <t>San Antonio</t>
  </si>
  <si>
    <t>San Ciro de Acosta</t>
  </si>
  <si>
    <t>San Luis Potosí</t>
  </si>
  <si>
    <t>San Martín Chalchicuautla</t>
  </si>
  <si>
    <t>San Nicolás Tolentino</t>
  </si>
  <si>
    <t>San Vicente Tancuayalab</t>
  </si>
  <si>
    <t>Santa María del Río</t>
  </si>
  <si>
    <t>Santo Domingo</t>
  </si>
  <si>
    <t>Soledad de Graciano Sánchez</t>
  </si>
  <si>
    <t>Tamasopo</t>
  </si>
  <si>
    <t>Tamazunchale</t>
  </si>
  <si>
    <t>Tampacán</t>
  </si>
  <si>
    <t>Tampamolón Corona</t>
  </si>
  <si>
    <t>Tamuín</t>
  </si>
  <si>
    <t>Tancanhuitz</t>
  </si>
  <si>
    <t>Tanlajás</t>
  </si>
  <si>
    <t>Tanquián de Escobedo</t>
  </si>
  <si>
    <t>Tierra Nueva</t>
  </si>
  <si>
    <t>Vanegas</t>
  </si>
  <si>
    <t>Venado</t>
  </si>
  <si>
    <t>Villa de Arista</t>
  </si>
  <si>
    <t>Villa de Arriaga</t>
  </si>
  <si>
    <t>Villa de Guadalupe</t>
  </si>
  <si>
    <t>Villa de la Paz</t>
  </si>
  <si>
    <t>Villa de Ramos</t>
  </si>
  <si>
    <t>Villa de Reyes</t>
  </si>
  <si>
    <t>Villa Juárez</t>
  </si>
  <si>
    <t>Xilitla</t>
  </si>
  <si>
    <t>Ahome</t>
  </si>
  <si>
    <t>Angostura</t>
  </si>
  <si>
    <t>Badiraguato</t>
  </si>
  <si>
    <t>Choix</t>
  </si>
  <si>
    <t>Concordia</t>
  </si>
  <si>
    <t>Cosalá</t>
  </si>
  <si>
    <t>Culiacán</t>
  </si>
  <si>
    <t>El Fuerte</t>
  </si>
  <si>
    <t>Elota</t>
  </si>
  <si>
    <t>Escuinapa</t>
  </si>
  <si>
    <t>Guasave</t>
  </si>
  <si>
    <t>Mocorito</t>
  </si>
  <si>
    <t>Navolato</t>
  </si>
  <si>
    <t>Salvador Alvarado</t>
  </si>
  <si>
    <t>San Ignacio</t>
  </si>
  <si>
    <t>Sinaloa</t>
  </si>
  <si>
    <t>Aconchi</t>
  </si>
  <si>
    <t>Agua Prieta</t>
  </si>
  <si>
    <t>Alamos</t>
  </si>
  <si>
    <t>Altar</t>
  </si>
  <si>
    <t>Arivechi</t>
  </si>
  <si>
    <t>Arizpe</t>
  </si>
  <si>
    <t>Atil</t>
  </si>
  <si>
    <t>Bacadéhuachi</t>
  </si>
  <si>
    <t>Bacanora</t>
  </si>
  <si>
    <t>Bacerac</t>
  </si>
  <si>
    <t>Bacoachi</t>
  </si>
  <si>
    <t>Bácum</t>
  </si>
  <si>
    <t>Banámichi</t>
  </si>
  <si>
    <t>Baviácora</t>
  </si>
  <si>
    <t>Bavispe</t>
  </si>
  <si>
    <t>Benjamín Hill</t>
  </si>
  <si>
    <t>Caborca</t>
  </si>
  <si>
    <t>Cajeme</t>
  </si>
  <si>
    <t>Cananea</t>
  </si>
  <si>
    <t>Carbó</t>
  </si>
  <si>
    <t>Cucurpe</t>
  </si>
  <si>
    <t>Cumpas</t>
  </si>
  <si>
    <t>Divisaderos</t>
  </si>
  <si>
    <t>Empalme</t>
  </si>
  <si>
    <t>Etchojoa</t>
  </si>
  <si>
    <t>Fronteras</t>
  </si>
  <si>
    <t>General Plutarco Elías Calles</t>
  </si>
  <si>
    <t>Granados</t>
  </si>
  <si>
    <t>Guaymas</t>
  </si>
  <si>
    <t>Hermosillo</t>
  </si>
  <si>
    <t>Huachinera</t>
  </si>
  <si>
    <t>Huásabas</t>
  </si>
  <si>
    <t>Huatabampo</t>
  </si>
  <si>
    <t>Huépac</t>
  </si>
  <si>
    <t>Imuris</t>
  </si>
  <si>
    <t>La Colorada</t>
  </si>
  <si>
    <t>Mazatán</t>
  </si>
  <si>
    <t>Naco</t>
  </si>
  <si>
    <t>Nácori Chico</t>
  </si>
  <si>
    <t>Nacozari de García</t>
  </si>
  <si>
    <t>Navojoa</t>
  </si>
  <si>
    <t>Nogales</t>
  </si>
  <si>
    <t>Onavas</t>
  </si>
  <si>
    <t>Opodepe</t>
  </si>
  <si>
    <t>Oquitoa</t>
  </si>
  <si>
    <t>Pitiquito</t>
  </si>
  <si>
    <t>Puerto Peñasco</t>
  </si>
  <si>
    <t>Quiriego</t>
  </si>
  <si>
    <t>Sahuaripa</t>
  </si>
  <si>
    <t>San Felipe de Jesús</t>
  </si>
  <si>
    <t>San Ignacio Río Muerto</t>
  </si>
  <si>
    <t>San Javier</t>
  </si>
  <si>
    <t>San Luis Río Colorado</t>
  </si>
  <si>
    <t>San Miguel de Horcasitas</t>
  </si>
  <si>
    <t>San Pedro de la Cueva</t>
  </si>
  <si>
    <t>Santa Cruz</t>
  </si>
  <si>
    <t>Sáric</t>
  </si>
  <si>
    <t>Soyopa</t>
  </si>
  <si>
    <t>Suaqui Grande</t>
  </si>
  <si>
    <t>Tepache</t>
  </si>
  <si>
    <t>Trincheras</t>
  </si>
  <si>
    <t>Tubutama</t>
  </si>
  <si>
    <t>Ures</t>
  </si>
  <si>
    <t>Villa Pesqueira</t>
  </si>
  <si>
    <t>Yécora</t>
  </si>
  <si>
    <t>Balancán</t>
  </si>
  <si>
    <t>Centla</t>
  </si>
  <si>
    <t>Centro</t>
  </si>
  <si>
    <t>Comalcalco</t>
  </si>
  <si>
    <t>Cunduacán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</si>
  <si>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</si>
  <si>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</si>
  <si>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</si>
  <si>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</si>
  <si>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</si>
  <si>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</si>
  <si>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</si>
  <si>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</si>
  <si>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</si>
  <si>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</si>
  <si>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Altamira</t>
  </si>
  <si>
    <t>Antiguo Morelos</t>
  </si>
  <si>
    <t>Burgos</t>
  </si>
  <si>
    <t>Casas</t>
  </si>
  <si>
    <t>Ciudad Madero</t>
  </si>
  <si>
    <t>Cruillas</t>
  </si>
  <si>
    <t>El Mante</t>
  </si>
  <si>
    <t>González</t>
  </si>
  <si>
    <t>Güémez</t>
  </si>
  <si>
    <t>Gustavo Díaz Ordaz</t>
  </si>
  <si>
    <t>Jaumave</t>
  </si>
  <si>
    <t>Llera</t>
  </si>
  <si>
    <t>Mainero</t>
  </si>
  <si>
    <t>Méndez</t>
  </si>
  <si>
    <t>Mier</t>
  </si>
  <si>
    <t>Miguel Alemán</t>
  </si>
  <si>
    <t>Miquihuana</t>
  </si>
  <si>
    <t>Nuevo Laredo</t>
  </si>
  <si>
    <t>Nuevo Morelos</t>
  </si>
  <si>
    <t>Padilla</t>
  </si>
  <si>
    <t>Palmillas</t>
  </si>
  <si>
    <t>Reynosa</t>
  </si>
  <si>
    <t>Río Bravo</t>
  </si>
  <si>
    <t>San Carlos</t>
  </si>
  <si>
    <t>Soto la Marina</t>
  </si>
  <si>
    <t>Tampico</t>
  </si>
  <si>
    <t>Tula</t>
  </si>
  <si>
    <t>Valle Hermoso</t>
  </si>
  <si>
    <t>Xicoténcatl</t>
  </si>
  <si>
    <t>Acuamanala de Miguel Hidalgo</t>
  </si>
  <si>
    <t>Altzayanca</t>
  </si>
  <si>
    <t>Amaxac de Guerrero</t>
  </si>
  <si>
    <t>Apetatitlán de Antonio Carvajal</t>
  </si>
  <si>
    <t>Apizaco</t>
  </si>
  <si>
    <t>Atlangatepec</t>
  </si>
  <si>
    <t>Calpulalpan</t>
  </si>
  <si>
    <t>Chiautempan</t>
  </si>
  <si>
    <t>Contla de Juan Cuamatzi</t>
  </si>
  <si>
    <t>Cuapiaxtla</t>
  </si>
  <si>
    <t>Cuaxomulco</t>
  </si>
  <si>
    <t>El Carmen Tequexquitla</t>
  </si>
  <si>
    <t>Españita</t>
  </si>
  <si>
    <t>Huamantla</t>
  </si>
  <si>
    <t>Hueyotlipan</t>
  </si>
  <si>
    <t>Ixtacuixtla de Mariano Matamoros</t>
  </si>
  <si>
    <t>Ixtenco</t>
  </si>
  <si>
    <t>La Magdalena Tlaltelulco</t>
  </si>
  <si>
    <t>Mazatecochco de José María Morelos</t>
  </si>
  <si>
    <t>Muñoz de Domingo Arenas</t>
  </si>
  <si>
    <t>Nanacamilpa de Mariano Arista</t>
  </si>
  <si>
    <t>Natívitas</t>
  </si>
  <si>
    <t>Panotla</t>
  </si>
  <si>
    <t>Papalotla de Xicohténcatl</t>
  </si>
  <si>
    <t>San Damián Texoloc</t>
  </si>
  <si>
    <t>San Francisco Tetlanohcan</t>
  </si>
  <si>
    <t>San Jerónimo Zacualpan</t>
  </si>
  <si>
    <t>San José Teacalco</t>
  </si>
  <si>
    <t>San Juan Huactzinco</t>
  </si>
  <si>
    <t>San Lorenzo Axocomanitla</t>
  </si>
  <si>
    <t>San Lucas Tecopilco</t>
  </si>
  <si>
    <t>San Pablo del Monte</t>
  </si>
  <si>
    <t>Sanctórum de Lázaro Cárdenas</t>
  </si>
  <si>
    <t>Santa Ana Nopalucan</t>
  </si>
  <si>
    <t>Santa Apolonia Teacalco</t>
  </si>
  <si>
    <t>Santa Catarina Ayometla</t>
  </si>
  <si>
    <t>Santa Cruz Quilehtla</t>
  </si>
  <si>
    <t>Santa Cruz Tlaxcala</t>
  </si>
  <si>
    <t>Santa Isabel Xiloxoxtla</t>
  </si>
  <si>
    <t>Teolocholco</t>
  </si>
  <si>
    <t>Tepetitla de Lardizábal</t>
  </si>
  <si>
    <t>Tepeyanco</t>
  </si>
  <si>
    <t>Terrenate</t>
  </si>
  <si>
    <t>Tetla de la Solidaridad</t>
  </si>
  <si>
    <t>Tetlatlahuca</t>
  </si>
  <si>
    <t>Tlaxcala</t>
  </si>
  <si>
    <t>Tocatlán</t>
  </si>
  <si>
    <t>Totolac</t>
  </si>
  <si>
    <t>Tzompantepec</t>
  </si>
  <si>
    <t>Xaloztoc</t>
  </si>
  <si>
    <t>Xaltocan</t>
  </si>
  <si>
    <t>Xicohtzinco</t>
  </si>
  <si>
    <t>Yauhquemecan</t>
  </si>
  <si>
    <t>Zacatelco</t>
  </si>
  <si>
    <t>Zitlaltepec de Trinidad Sánchez Santos</t>
  </si>
  <si>
    <t>Acayucan</t>
  </si>
  <si>
    <t>Acula</t>
  </si>
  <si>
    <t>Acultzingo</t>
  </si>
  <si>
    <t>Agua Dulce</t>
  </si>
  <si>
    <t>Alpatláhuac</t>
  </si>
  <si>
    <t>Alto Lucero de Gutiérrez Barrios</t>
  </si>
  <si>
    <t>Altotonga</t>
  </si>
  <si>
    <t>Alvarado</t>
  </si>
  <si>
    <t>Amatitlán</t>
  </si>
  <si>
    <t>Amatlán de los Reyes</t>
  </si>
  <si>
    <t>Angel R. Cabada</t>
  </si>
  <si>
    <t>Apazapan</t>
  </si>
  <si>
    <t>Astacinga</t>
  </si>
  <si>
    <t>Atlahuilco</t>
  </si>
  <si>
    <t>Atzacan</t>
  </si>
  <si>
    <t>Atzalan</t>
  </si>
  <si>
    <t>Ayahualulco</t>
  </si>
  <si>
    <t>Banderilla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</si>
  <si>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</si>
  <si>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</si>
  <si>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</si>
  <si>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</si>
  <si>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</si>
  <si>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</si>
  <si>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</si>
  <si>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</si>
  <si>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</si>
  <si>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</si>
  <si>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</si>
  <si>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</si>
  <si>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</si>
  <si>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</si>
  <si>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</si>
  <si>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</si>
  <si>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</si>
  <si>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</si>
  <si>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</si>
  <si>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</si>
  <si>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</si>
  <si>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</si>
  <si>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</si>
  <si>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Coatzacoalcos</t>
  </si>
  <si>
    <t>Coatzintla</t>
  </si>
  <si>
    <t>Coetzala</t>
  </si>
  <si>
    <t>Colipa</t>
  </si>
  <si>
    <t>Comapa</t>
  </si>
  <si>
    <t>Córdoba</t>
  </si>
  <si>
    <t>Cosamaloapan de Carpio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</si>
  <si>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</si>
  <si>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</si>
  <si>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</si>
  <si>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</si>
  <si>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</si>
  <si>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</si>
  <si>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</si>
  <si>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</si>
  <si>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</si>
  <si>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</si>
  <si>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</si>
  <si>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</si>
  <si>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</si>
  <si>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</si>
  <si>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</si>
  <si>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</si>
  <si>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</si>
  <si>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</si>
  <si>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</si>
  <si>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</si>
  <si>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</si>
  <si>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</si>
  <si>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</si>
  <si>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</si>
  <si>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</si>
  <si>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</si>
  <si>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</si>
  <si>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</si>
  <si>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</si>
  <si>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</si>
  <si>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</si>
  <si>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</si>
  <si>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</si>
  <si>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</si>
  <si>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</si>
  <si>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</si>
  <si>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</si>
  <si>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</si>
  <si>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</si>
  <si>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</si>
  <si>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</si>
  <si>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</si>
  <si>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</si>
  <si>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</si>
  <si>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</si>
  <si>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</si>
  <si>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</si>
  <si>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</si>
  <si>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</si>
  <si>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</si>
  <si>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</si>
  <si>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Misantla</t>
  </si>
  <si>
    <t>Mixtla de Altamirano</t>
  </si>
  <si>
    <t>Moloacán</t>
  </si>
  <si>
    <t>Nanchital de Lázaro Cárdenas del Río</t>
  </si>
  <si>
    <t>Naolinco</t>
  </si>
  <si>
    <t>Naranjal</t>
  </si>
  <si>
    <t>Naranjos Amatlán</t>
  </si>
  <si>
    <t>Nautla</t>
  </si>
  <si>
    <t>Oluta</t>
  </si>
  <si>
    <t>Omealca</t>
  </si>
  <si>
    <t>Orizaba</t>
  </si>
  <si>
    <t>Otatitlán</t>
  </si>
  <si>
    <t>Oteapan</t>
  </si>
  <si>
    <t>Ozuluama de Mascareñas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</si>
  <si>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</si>
  <si>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</si>
  <si>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</si>
  <si>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</si>
  <si>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</si>
  <si>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</si>
  <si>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</si>
  <si>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</si>
  <si>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</si>
  <si>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</si>
  <si>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</si>
  <si>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</si>
  <si>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</si>
  <si>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Río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</si>
  <si>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</si>
  <si>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</si>
  <si>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</si>
  <si>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</si>
  <si>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</si>
  <si>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</si>
  <si>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</si>
  <si>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</si>
  <si>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</si>
  <si>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</si>
  <si>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</si>
  <si>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</si>
  <si>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</si>
  <si>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</si>
  <si>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</si>
  <si>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</si>
  <si>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</si>
  <si>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</si>
  <si>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</si>
  <si>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 de Juárez</t>
  </si>
  <si>
    <t>Tatatila</t>
  </si>
  <si>
    <t>Tecolutla</t>
  </si>
  <si>
    <t>Tehuipango</t>
  </si>
  <si>
    <t>Temapache</t>
  </si>
  <si>
    <t>Tempoal</t>
  </si>
  <si>
    <t>Tenampa</t>
  </si>
  <si>
    <t>Tenochtitlán</t>
  </si>
  <si>
    <t>Teocelo</t>
  </si>
  <si>
    <t>Tepatlaxco</t>
  </si>
  <si>
    <t>Tepetlán</t>
  </si>
  <si>
    <t>Texcatepec</t>
  </si>
  <si>
    <t>Texhuacán</t>
  </si>
  <si>
    <t>Texistepec</t>
  </si>
  <si>
    <t>Tezonapa</t>
  </si>
  <si>
    <t>Tihuatlán</t>
  </si>
  <si>
    <t>Tlachichilco</t>
  </si>
  <si>
    <t>Tlacojalpan</t>
  </si>
  <si>
    <t>Tlacolulan</t>
  </si>
  <si>
    <t>Tlacotalpan</t>
  </si>
  <si>
    <t>Tlacotepec de Mejía</t>
  </si>
  <si>
    <t>Tlalixcoyan</t>
  </si>
  <si>
    <t>Tlalnelhuayocan</t>
  </si>
  <si>
    <t>Tlaltetela</t>
  </si>
  <si>
    <t>Tlapacoyan</t>
  </si>
  <si>
    <t>Tlaquilpa</t>
  </si>
  <si>
    <t>Tlilapan</t>
  </si>
  <si>
    <t>Tonayán</t>
  </si>
  <si>
    <t>Totutla</t>
  </si>
  <si>
    <t>Tres Valles</t>
  </si>
  <si>
    <t>Túxpam</t>
  </si>
  <si>
    <t>Tuxtilla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</si>
  <si>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</si>
  <si>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</si>
  <si>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</si>
  <si>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</si>
  <si>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</si>
  <si>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</si>
  <si>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</si>
  <si>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</si>
  <si>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</si>
  <si>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</si>
  <si>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Zentla</t>
  </si>
  <si>
    <t>Zongolica</t>
  </si>
  <si>
    <t>Zontecomatlán de López y Fuentes</t>
  </si>
  <si>
    <t>Zozocolco de Hidalgo</t>
  </si>
  <si>
    <t>Abalá</t>
  </si>
  <si>
    <t>Acanceh</t>
  </si>
  <si>
    <t>Akil</t>
  </si>
  <si>
    <t>Baca</t>
  </si>
  <si>
    <t>Bokobá</t>
  </si>
  <si>
    <t>Buctzotz</t>
  </si>
  <si>
    <t>Cacalchén</t>
  </si>
  <si>
    <t>Calotmul</t>
  </si>
  <si>
    <t>Cansahcab</t>
  </si>
  <si>
    <t>Cantamayec</t>
  </si>
  <si>
    <t>Celestún</t>
  </si>
  <si>
    <t>Cenotillo</t>
  </si>
  <si>
    <t>Chacsinkín</t>
  </si>
  <si>
    <t>Chankom</t>
  </si>
  <si>
    <t>Chapab</t>
  </si>
  <si>
    <t>Chemax</t>
  </si>
  <si>
    <t>Chichimilá</t>
  </si>
  <si>
    <t>Chicxulub Pueblo</t>
  </si>
  <si>
    <t>Chikindzonot</t>
  </si>
  <si>
    <t>Chocholá</t>
  </si>
  <si>
    <t>Chumayel</t>
  </si>
  <si>
    <t>Conkal</t>
  </si>
  <si>
    <t>Cuncunul</t>
  </si>
  <si>
    <t>Cuzamá</t>
  </si>
  <si>
    <t>Dzán</t>
  </si>
  <si>
    <t>Dzemul</t>
  </si>
  <si>
    <t>Dzidzantún</t>
  </si>
  <si>
    <t>Dzilam de Bravo</t>
  </si>
  <si>
    <t>Dzilam González</t>
  </si>
  <si>
    <t>Dzitás</t>
  </si>
  <si>
    <t>Dzoncauich</t>
  </si>
  <si>
    <t>Espita</t>
  </si>
  <si>
    <t>Halachó</t>
  </si>
  <si>
    <t>Hocabá</t>
  </si>
  <si>
    <t>Hoctún</t>
  </si>
  <si>
    <t>Homún</t>
  </si>
  <si>
    <t>Huhí</t>
  </si>
  <si>
    <t>Hunucmá</t>
  </si>
  <si>
    <t>Ixil</t>
  </si>
  <si>
    <t>Izamal</t>
  </si>
  <si>
    <t>Kanasín</t>
  </si>
  <si>
    <t>Kantunil</t>
  </si>
  <si>
    <t>Kaua</t>
  </si>
  <si>
    <t>Kinchil</t>
  </si>
  <si>
    <t>Kopomá</t>
  </si>
  <si>
    <t>Mama</t>
  </si>
  <si>
    <t>Maní</t>
  </si>
  <si>
    <t>Maxcanú</t>
  </si>
  <si>
    <t>Mayapán</t>
  </si>
  <si>
    <t>Mérida</t>
  </si>
  <si>
    <t>Mocochá</t>
  </si>
  <si>
    <t>Motul</t>
  </si>
  <si>
    <t>Muna</t>
  </si>
  <si>
    <t>Muxupip</t>
  </si>
  <si>
    <t>Opichén</t>
  </si>
  <si>
    <t>Oxkutzcab</t>
  </si>
  <si>
    <t>Panabá</t>
  </si>
  <si>
    <t>Peto</t>
  </si>
  <si>
    <t>Quintana Roo</t>
  </si>
  <si>
    <t>Río Lagartos</t>
  </si>
  <si>
    <t>Sacalum</t>
  </si>
  <si>
    <t>Samahil</t>
  </si>
  <si>
    <t>Sanahcat</t>
  </si>
  <si>
    <t>Santa Elena</t>
  </si>
  <si>
    <t>Seyé</t>
  </si>
  <si>
    <t>Sinanché</t>
  </si>
  <si>
    <t>Sotuta</t>
  </si>
  <si>
    <t>Sucilá</t>
  </si>
  <si>
    <t>Sudzal</t>
  </si>
  <si>
    <t>Suma</t>
  </si>
  <si>
    <t>Tahdziú</t>
  </si>
  <si>
    <t>Tahmek</t>
  </si>
  <si>
    <t>Teabo</t>
  </si>
  <si>
    <t>Tecoh</t>
  </si>
  <si>
    <t>Tekal de Venegas</t>
  </si>
  <si>
    <t>Tekantó</t>
  </si>
  <si>
    <t>Tekax</t>
  </si>
  <si>
    <t>Tekit</t>
  </si>
  <si>
    <t>Tekom</t>
  </si>
  <si>
    <t>Telchac Pueblo</t>
  </si>
  <si>
    <t>Telchac Puerto</t>
  </si>
  <si>
    <t>Temax</t>
  </si>
  <si>
    <t>Temozón</t>
  </si>
  <si>
    <t>Tepakán</t>
  </si>
  <si>
    <t>Tetiz</t>
  </si>
  <si>
    <t>Teya</t>
  </si>
  <si>
    <t>Ticul</t>
  </si>
  <si>
    <t>Timucuy</t>
  </si>
  <si>
    <t>Tinum</t>
  </si>
  <si>
    <t>Tixcacalcupul</t>
  </si>
  <si>
    <t>Tixkokob</t>
  </si>
  <si>
    <t>Tixmehuac</t>
  </si>
  <si>
    <t>Tixpéhual</t>
  </si>
  <si>
    <t>Tizimín</t>
  </si>
  <si>
    <t>Tunkás</t>
  </si>
  <si>
    <t>Tzucacab</t>
  </si>
  <si>
    <t>Uayma</t>
  </si>
  <si>
    <t>Ucú</t>
  </si>
  <si>
    <t>Umán</t>
  </si>
  <si>
    <t>Valladolid</t>
  </si>
  <si>
    <t>Xocchel</t>
  </si>
  <si>
    <t>Yaxcabá</t>
  </si>
  <si>
    <t>Yaxkukul</t>
  </si>
  <si>
    <t>Yobaín</t>
  </si>
  <si>
    <t>Apozol</t>
  </si>
  <si>
    <t>Apulco</t>
  </si>
  <si>
    <t>Atolinga</t>
  </si>
  <si>
    <t>Calera</t>
  </si>
  <si>
    <t>Cañitas de Felipe Pescador</t>
  </si>
  <si>
    <t>Chalchihuites</t>
  </si>
  <si>
    <t>Concepción del Oro</t>
  </si>
  <si>
    <t>El Plateado de Joaquín Amaro</t>
  </si>
  <si>
    <t>Fresnillo</t>
  </si>
  <si>
    <t>Genaro Codina</t>
  </si>
  <si>
    <t>General Enrique Estrada</t>
  </si>
  <si>
    <t>General Francisco R. Murguía</t>
  </si>
  <si>
    <t>General Pánfilo Natera</t>
  </si>
  <si>
    <t>Huanusco</t>
  </si>
  <si>
    <t>Jalpa</t>
  </si>
  <si>
    <t>Jerez</t>
  </si>
  <si>
    <t>Jiménez del Teul</t>
  </si>
  <si>
    <t>Juan Aldama</t>
  </si>
  <si>
    <t>Juchipila</t>
  </si>
  <si>
    <t>Luis Moya</t>
  </si>
  <si>
    <t>Mazapil</t>
  </si>
  <si>
    <t>Mezquital del Oro</t>
  </si>
  <si>
    <t>Miguel Auza</t>
  </si>
  <si>
    <t>Momax</t>
  </si>
  <si>
    <t>Monte Escobedo</t>
  </si>
  <si>
    <t>Moyahua de Estrada</t>
  </si>
  <si>
    <t>Nochistlán de Mejía</t>
  </si>
  <si>
    <t>Noria de Ángeles</t>
  </si>
  <si>
    <t>Ojocaliente</t>
  </si>
  <si>
    <t>Pinos</t>
  </si>
  <si>
    <t>Río Grande</t>
  </si>
  <si>
    <t>Sain Alto</t>
  </si>
  <si>
    <t>Santa María de la Paz</t>
  </si>
  <si>
    <t>Sombrerete</t>
  </si>
  <si>
    <t>Susticacán</t>
  </si>
  <si>
    <t>Tabasco</t>
  </si>
  <si>
    <t>Tepechitlán</t>
  </si>
  <si>
    <t>Tepetongo</t>
  </si>
  <si>
    <t>Teul de González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</si>
  <si>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</si>
  <si>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</si>
  <si>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</si>
  <si>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</si>
  <si>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</si>
  <si>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</si>
  <si>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</si>
  <si>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</si>
  <si>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Villanueva</t>
  </si>
  <si>
    <t>Zacatecas</t>
  </si>
  <si>
    <t>Rincón de Romos</t>
  </si>
  <si>
    <t>El Llano</t>
  </si>
  <si>
    <t>San Francisco de los Romo</t>
  </si>
  <si>
    <t>Mulegé</t>
  </si>
  <si>
    <t xml:space="preserve">La Paz </t>
  </si>
  <si>
    <t xml:space="preserve">Los Cabos </t>
  </si>
  <si>
    <t>Champotón</t>
  </si>
  <si>
    <t>San Juan de Sabinas</t>
  </si>
  <si>
    <t>Sierra Mojada</t>
  </si>
  <si>
    <t>Torreón</t>
  </si>
  <si>
    <t>Villa Unión</t>
  </si>
  <si>
    <t>Villa de Álvarez</t>
  </si>
  <si>
    <t xml:space="preserve">El Bosque </t>
  </si>
  <si>
    <t xml:space="preserve">La Concordia </t>
  </si>
  <si>
    <t>Francisco León</t>
  </si>
  <si>
    <t xml:space="preserve">La Grandeza </t>
  </si>
  <si>
    <t xml:space="preserve">La Independencia </t>
  </si>
  <si>
    <t>Ixtapa</t>
  </si>
  <si>
    <t>Jiquipilas</t>
  </si>
  <si>
    <t xml:space="preserve">La Libertad </t>
  </si>
  <si>
    <t xml:space="preserve">Las Margaritas </t>
  </si>
  <si>
    <t>Nicolás Ruíz</t>
  </si>
  <si>
    <t xml:space="preserve">El Porvenir </t>
  </si>
  <si>
    <t>Villa Comaltitlán</t>
  </si>
  <si>
    <t xml:space="preserve">Las Rosas </t>
  </si>
  <si>
    <t xml:space="preserve">La Trinitaria </t>
  </si>
  <si>
    <t xml:space="preserve">La Cruz </t>
  </si>
  <si>
    <t>Temósachic</t>
  </si>
  <si>
    <t xml:space="preserve">El Tule </t>
  </si>
  <si>
    <t xml:space="preserve">El Oro </t>
  </si>
  <si>
    <t>Dolores Hidalgo Cuna de la Independencia Nacional</t>
  </si>
  <si>
    <t>Silao de la Victoria</t>
  </si>
  <si>
    <t xml:space="preserve">El Arenal </t>
  </si>
  <si>
    <t xml:space="preserve">San Agustín Metzquititlán </t>
  </si>
  <si>
    <t xml:space="preserve">La Misión </t>
  </si>
  <si>
    <t xml:space="preserve">La Barca </t>
  </si>
  <si>
    <t xml:space="preserve">El Grullo </t>
  </si>
  <si>
    <t xml:space="preserve">La Huerta </t>
  </si>
  <si>
    <t xml:space="preserve">El Limón </t>
  </si>
  <si>
    <t xml:space="preserve">La Manzanilla de la Paz </t>
  </si>
  <si>
    <t xml:space="preserve">El Salto </t>
  </si>
  <si>
    <t>San Pedro Tlaquepaque</t>
  </si>
  <si>
    <t>Acambay de Ruíz Castañeda</t>
  </si>
  <si>
    <t>Teoloyucan</t>
  </si>
  <si>
    <t xml:space="preserve">La Huacana </t>
  </si>
  <si>
    <t xml:space="preserve">La Piedad </t>
  </si>
  <si>
    <t xml:space="preserve">Los Reyes </t>
  </si>
  <si>
    <t>Tlaltizapán de Zapata</t>
  </si>
  <si>
    <t>Zacatepec</t>
  </si>
  <si>
    <t xml:space="preserve">La Yesca </t>
  </si>
  <si>
    <t xml:space="preserve">Los Aldamas </t>
  </si>
  <si>
    <t xml:space="preserve">El Carmen </t>
  </si>
  <si>
    <t>Doctor Arroyo</t>
  </si>
  <si>
    <t>Doctor Coss</t>
  </si>
  <si>
    <t>Doctor González</t>
  </si>
  <si>
    <t>General Bravo</t>
  </si>
  <si>
    <t>General Escobedo</t>
  </si>
  <si>
    <t>General Terán</t>
  </si>
  <si>
    <t>General Treviño</t>
  </si>
  <si>
    <t>General Zaragoza</t>
  </si>
  <si>
    <t>General Zuazua</t>
  </si>
  <si>
    <t xml:space="preserve">Los Herreras </t>
  </si>
  <si>
    <t xml:space="preserve">Los Ramones </t>
  </si>
  <si>
    <t xml:space="preserve">El Barrio de la Soledad </t>
  </si>
  <si>
    <t xml:space="preserve">La Compañía </t>
  </si>
  <si>
    <t>Tamazulápam del Espíritu Santo</t>
  </si>
  <si>
    <t>Heroica Ciudad de Juchitán de Zaragoza</t>
  </si>
  <si>
    <t xml:space="preserve">La Pe </t>
  </si>
  <si>
    <t xml:space="preserve">La Reforma </t>
  </si>
  <si>
    <t>San Andrés Huayápam</t>
  </si>
  <si>
    <t>San Andrés Teotilálpam</t>
  </si>
  <si>
    <t>San Felipe Tejalápam</t>
  </si>
  <si>
    <t>San Jerónimo Tecóatl</t>
  </si>
  <si>
    <t>Ánimas Trujano</t>
  </si>
  <si>
    <t xml:space="preserve">San Juan Mixtepec Distrito 08 </t>
  </si>
  <si>
    <t xml:space="preserve">San Juan Mixtepec Distrito 26 </t>
  </si>
  <si>
    <t>San Lorenzo Texmelúcan</t>
  </si>
  <si>
    <t xml:space="preserve">San Pedro Mixtepec Distrito 22 </t>
  </si>
  <si>
    <t xml:space="preserve">San Pedro Mixtepec Distrito 26 </t>
  </si>
  <si>
    <t>San Pedro Sochiápam</t>
  </si>
  <si>
    <t>San Pedro Totolápam</t>
  </si>
  <si>
    <t>Santiago Choápam</t>
  </si>
  <si>
    <t>Nuevo Zoquiápam</t>
  </si>
  <si>
    <t>Chiapas</t>
  </si>
  <si>
    <t>Baja California Sur</t>
  </si>
  <si>
    <t>Baja California</t>
  </si>
  <si>
    <t>Nayarit</t>
  </si>
  <si>
    <t>Nuevo León</t>
  </si>
  <si>
    <t>Oaxaca</t>
  </si>
  <si>
    <t>Sonora</t>
  </si>
  <si>
    <t>Tamaulipas</t>
  </si>
  <si>
    <t>Yucatán</t>
  </si>
  <si>
    <t>Coahuila</t>
  </si>
  <si>
    <t>Michoacán</t>
  </si>
  <si>
    <t>2016</t>
  </si>
  <si>
    <t>Money Orders
(Miles de operaciones)</t>
  </si>
  <si>
    <t>Michoacán de Ocampo</t>
  </si>
  <si>
    <t xml:space="preserve">Veracruz de Ignacio de la Llave </t>
  </si>
  <si>
    <t>Honey</t>
  </si>
  <si>
    <t>Tilapa</t>
  </si>
  <si>
    <t>América del Norte</t>
  </si>
  <si>
    <t>Región</t>
  </si>
  <si>
    <t>NA</t>
  </si>
  <si>
    <t>Asia Oriental y el Pacífico</t>
  </si>
  <si>
    <t>Europa y Asia Central</t>
  </si>
  <si>
    <t>Medio Oriente y Norte de África</t>
  </si>
  <si>
    <t>Sur de Asia</t>
  </si>
  <si>
    <t>África Subsahariana</t>
  </si>
  <si>
    <t>Regiones</t>
  </si>
  <si>
    <t>2020*</t>
  </si>
  <si>
    <t>Transferencias electrónicas 
(Millones de dólares)</t>
  </si>
  <si>
    <t>Remesas familiares
(Millones de dólares)</t>
  </si>
  <si>
    <t>Money Orders
(Millones de dólares)</t>
  </si>
  <si>
    <t>Cheques personales
(Millones de dólares)</t>
  </si>
  <si>
    <t>Efectivo y en especie 
(Millones de dólares)</t>
  </si>
  <si>
    <t>Timor Oriental</t>
  </si>
  <si>
    <t>Notas:</t>
  </si>
  <si>
    <t>Reino de Lesoto</t>
  </si>
  <si>
    <t>Taiwan</t>
  </si>
  <si>
    <t>Niger</t>
  </si>
  <si>
    <t>Bonaire</t>
  </si>
  <si>
    <t>Botswana</t>
  </si>
  <si>
    <t>Marianas del Norte</t>
  </si>
  <si>
    <t>Swazilandia</t>
  </si>
  <si>
    <t>Nota:</t>
  </si>
  <si>
    <t xml:space="preserve">Notas: </t>
  </si>
  <si>
    <t>Otras</t>
  </si>
  <si>
    <t>21</t>
  </si>
  <si>
    <t>Estado</t>
  </si>
  <si>
    <t xml:space="preserve"> </t>
  </si>
  <si>
    <t>Palaos</t>
  </si>
  <si>
    <t>Mauritania</t>
  </si>
  <si>
    <t>Zimbabwe</t>
  </si>
  <si>
    <t>Laos</t>
  </si>
  <si>
    <t>Gibraltar</t>
  </si>
  <si>
    <t>Zambia</t>
  </si>
  <si>
    <t>Brunei</t>
  </si>
  <si>
    <t>Islas Virgenes Británicas</t>
  </si>
  <si>
    <t>Guyana</t>
  </si>
  <si>
    <t>República Checa</t>
  </si>
  <si>
    <t>Jordania</t>
  </si>
  <si>
    <t>-</t>
  </si>
  <si>
    <t>Tetipac</t>
  </si>
  <si>
    <t>República del Congo</t>
  </si>
  <si>
    <t>Regresar</t>
  </si>
  <si>
    <t>Clave geoestadistica</t>
  </si>
  <si>
    <t>09</t>
  </si>
  <si>
    <t>02</t>
  </si>
  <si>
    <t>11</t>
  </si>
  <si>
    <t>12</t>
  </si>
  <si>
    <t>03</t>
  </si>
  <si>
    <t>04</t>
  </si>
  <si>
    <t>07</t>
  </si>
  <si>
    <t>08</t>
  </si>
  <si>
    <t>05</t>
  </si>
  <si>
    <t>06</t>
  </si>
  <si>
    <t>10</t>
  </si>
  <si>
    <t>13</t>
  </si>
  <si>
    <t>14</t>
  </si>
  <si>
    <t>15</t>
  </si>
  <si>
    <t>16</t>
  </si>
  <si>
    <t>17</t>
  </si>
  <si>
    <t>18</t>
  </si>
  <si>
    <t>19</t>
  </si>
  <si>
    <t>20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</si>
  <si>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</si>
  <si>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</si>
  <si>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</si>
  <si>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</si>
  <si>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</si>
  <si>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</si>
  <si>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</si>
  <si>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</si>
  <si>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</si>
  <si>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</si>
  <si>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</si>
  <si>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01001</t>
  </si>
  <si>
    <t>01002</t>
  </si>
  <si>
    <t>01003</t>
  </si>
  <si>
    <t>01004</t>
  </si>
  <si>
    <t>01010</t>
  </si>
  <si>
    <t>01005</t>
  </si>
  <si>
    <t>01006</t>
  </si>
  <si>
    <t>01007</t>
  </si>
  <si>
    <t>01011</t>
  </si>
  <si>
    <t>01008</t>
  </si>
  <si>
    <t>01009</t>
  </si>
  <si>
    <t>02001</t>
  </si>
  <si>
    <t>02002</t>
  </si>
  <si>
    <t>02005</t>
  </si>
  <si>
    <t>02003</t>
  </si>
  <si>
    <t>02004</t>
  </si>
  <si>
    <t>03001</t>
  </si>
  <si>
    <t>03003</t>
  </si>
  <si>
    <t>03009</t>
  </si>
  <si>
    <t>03008</t>
  </si>
  <si>
    <t>03002</t>
  </si>
  <si>
    <t>04010</t>
  </si>
  <si>
    <t>04001</t>
  </si>
  <si>
    <t>04002</t>
  </si>
  <si>
    <t>04004</t>
  </si>
  <si>
    <t>04003</t>
  </si>
  <si>
    <t>04009</t>
  </si>
  <si>
    <t>04005</t>
  </si>
  <si>
    <t>04006</t>
  </si>
  <si>
    <t>04007</t>
  </si>
  <si>
    <t>04008</t>
  </si>
  <si>
    <t>07001</t>
  </si>
  <si>
    <t>07002</t>
  </si>
  <si>
    <t>07003</t>
  </si>
  <si>
    <t>07113</t>
  </si>
  <si>
    <t>07004</t>
  </si>
  <si>
    <t>07005</t>
  </si>
  <si>
    <t>07006</t>
  </si>
  <si>
    <t>07007</t>
  </si>
  <si>
    <t>07008</t>
  </si>
  <si>
    <t>07009</t>
  </si>
  <si>
    <t>07010</t>
  </si>
  <si>
    <t>07011</t>
  </si>
  <si>
    <t>07114</t>
  </si>
  <si>
    <t>07012</t>
  </si>
  <si>
    <t>07013</t>
  </si>
  <si>
    <t>07015</t>
  </si>
  <si>
    <t>07016</t>
  </si>
  <si>
    <t>07022</t>
  </si>
  <si>
    <t>07023</t>
  </si>
  <si>
    <t>07024</t>
  </si>
  <si>
    <t>07025</t>
  </si>
  <si>
    <t>07026</t>
  </si>
  <si>
    <t>07027</t>
  </si>
  <si>
    <t>07028</t>
  </si>
  <si>
    <t>07029</t>
  </si>
  <si>
    <t>07030</t>
  </si>
  <si>
    <t>07031</t>
  </si>
  <si>
    <t>07017</t>
  </si>
  <si>
    <t>07018</t>
  </si>
  <si>
    <t>07019</t>
  </si>
  <si>
    <t>07021</t>
  </si>
  <si>
    <t>07014</t>
  </si>
  <si>
    <t>07070</t>
  </si>
  <si>
    <t>07032</t>
  </si>
  <si>
    <t>07033</t>
  </si>
  <si>
    <t>07034</t>
  </si>
  <si>
    <t>07035</t>
  </si>
  <si>
    <t>07037</t>
  </si>
  <si>
    <t>07039</t>
  </si>
  <si>
    <t>07038</t>
  </si>
  <si>
    <t>07040</t>
  </si>
  <si>
    <t>07042</t>
  </si>
  <si>
    <t>07043</t>
  </si>
  <si>
    <t>07044</t>
  </si>
  <si>
    <t>07045</t>
  </si>
  <si>
    <t>07046</t>
  </si>
  <si>
    <t>07047</t>
  </si>
  <si>
    <t>07048</t>
  </si>
  <si>
    <t>07020</t>
  </si>
  <si>
    <t>07036</t>
  </si>
  <si>
    <t>07041</t>
  </si>
  <si>
    <t>07050</t>
  </si>
  <si>
    <t>07099</t>
  </si>
  <si>
    <t>07049</t>
  </si>
  <si>
    <t>07052</t>
  </si>
  <si>
    <t>07075</t>
  </si>
  <si>
    <t>07051</t>
  </si>
  <si>
    <t>07115</t>
  </si>
  <si>
    <t>07116</t>
  </si>
  <si>
    <t>07053</t>
  </si>
  <si>
    <t>07054</t>
  </si>
  <si>
    <t>07055</t>
  </si>
  <si>
    <t>07056</t>
  </si>
  <si>
    <t>07117</t>
  </si>
  <si>
    <t>07057</t>
  </si>
  <si>
    <t>07058</t>
  </si>
  <si>
    <t>07059</t>
  </si>
  <si>
    <t>07060</t>
  </si>
  <si>
    <t>07061</t>
  </si>
  <si>
    <t>07062</t>
  </si>
  <si>
    <t>07063</t>
  </si>
  <si>
    <t>07064</t>
  </si>
  <si>
    <t>07065</t>
  </si>
  <si>
    <t>07066</t>
  </si>
  <si>
    <t>07067</t>
  </si>
  <si>
    <t>07068</t>
  </si>
  <si>
    <t>07069</t>
  </si>
  <si>
    <t>07072</t>
  </si>
  <si>
    <t>07073</t>
  </si>
  <si>
    <t>07074</t>
  </si>
  <si>
    <t>07076</t>
  </si>
  <si>
    <t>07077</t>
  </si>
  <si>
    <t>07118</t>
  </si>
  <si>
    <t>07078</t>
  </si>
  <si>
    <t>07079</t>
  </si>
  <si>
    <t>07112</t>
  </si>
  <si>
    <t>07110</t>
  </si>
  <si>
    <t>07119</t>
  </si>
  <si>
    <t>07080</t>
  </si>
  <si>
    <t>07081</t>
  </si>
  <si>
    <t>07082</t>
  </si>
  <si>
    <t>07083</t>
  </si>
  <si>
    <t>07084</t>
  </si>
  <si>
    <t>07085</t>
  </si>
  <si>
    <t>07086</t>
  </si>
  <si>
    <t>07087</t>
  </si>
  <si>
    <t>07088</t>
  </si>
  <si>
    <t>07089</t>
  </si>
  <si>
    <t>07090</t>
  </si>
  <si>
    <t>07091</t>
  </si>
  <si>
    <t>07092</t>
  </si>
  <si>
    <t>07093</t>
  </si>
  <si>
    <t>07094</t>
  </si>
  <si>
    <t>07096</t>
  </si>
  <si>
    <t>07097</t>
  </si>
  <si>
    <t>07098</t>
  </si>
  <si>
    <t>07100</t>
  </si>
  <si>
    <t>07102</t>
  </si>
  <si>
    <t>07101</t>
  </si>
  <si>
    <t>07103</t>
  </si>
  <si>
    <t>07104</t>
  </si>
  <si>
    <t>07105</t>
  </si>
  <si>
    <t>07106</t>
  </si>
  <si>
    <t>07071</t>
  </si>
  <si>
    <t>07107</t>
  </si>
  <si>
    <t>07108</t>
  </si>
  <si>
    <t>07109</t>
  </si>
  <si>
    <t>07111</t>
  </si>
  <si>
    <t>08001</t>
  </si>
  <si>
    <t>08002</t>
  </si>
  <si>
    <t>08003</t>
  </si>
  <si>
    <t>08004</t>
  </si>
  <si>
    <t>08005</t>
  </si>
  <si>
    <t>08006</t>
  </si>
  <si>
    <t>08007</t>
  </si>
  <si>
    <t>08008</t>
  </si>
  <si>
    <t>08009</t>
  </si>
  <si>
    <t>08010</t>
  </si>
  <si>
    <t>08011</t>
  </si>
  <si>
    <t>08012</t>
  </si>
  <si>
    <t>08013</t>
  </si>
  <si>
    <t>08019</t>
  </si>
  <si>
    <t>08020</t>
  </si>
  <si>
    <t>08014</t>
  </si>
  <si>
    <t>08015</t>
  </si>
  <si>
    <t>08017</t>
  </si>
  <si>
    <t>08018</t>
  </si>
  <si>
    <t>08021</t>
  </si>
  <si>
    <t>08022</t>
  </si>
  <si>
    <t>08064</t>
  </si>
  <si>
    <t>08023</t>
  </si>
  <si>
    <t>08025</t>
  </si>
  <si>
    <t>08026</t>
  </si>
  <si>
    <t>08027</t>
  </si>
  <si>
    <t>08028</t>
  </si>
  <si>
    <t>08029</t>
  </si>
  <si>
    <t>08030</t>
  </si>
  <si>
    <t>08031</t>
  </si>
  <si>
    <t>08032</t>
  </si>
  <si>
    <t>08033</t>
  </si>
  <si>
    <t>08034</t>
  </si>
  <si>
    <t>08035</t>
  </si>
  <si>
    <t>08036</t>
  </si>
  <si>
    <t>08037</t>
  </si>
  <si>
    <t>08038</t>
  </si>
  <si>
    <t>08016</t>
  </si>
  <si>
    <t>08039</t>
  </si>
  <si>
    <t>08040</t>
  </si>
  <si>
    <t>08041</t>
  </si>
  <si>
    <t>08042</t>
  </si>
  <si>
    <t>08043</t>
  </si>
  <si>
    <t>08044</t>
  </si>
  <si>
    <t>08045</t>
  </si>
  <si>
    <t>08046</t>
  </si>
  <si>
    <t>08047</t>
  </si>
  <si>
    <t>08048</t>
  </si>
  <si>
    <t>08049</t>
  </si>
  <si>
    <t>08050</t>
  </si>
  <si>
    <t>08051</t>
  </si>
  <si>
    <t>08052</t>
  </si>
  <si>
    <t>08053</t>
  </si>
  <si>
    <t>08054</t>
  </si>
  <si>
    <t>08055</t>
  </si>
  <si>
    <t>08056</t>
  </si>
  <si>
    <t>08057</t>
  </si>
  <si>
    <t>08058</t>
  </si>
  <si>
    <t>08059</t>
  </si>
  <si>
    <t>08060</t>
  </si>
  <si>
    <t>08024</t>
  </si>
  <si>
    <t>08061</t>
  </si>
  <si>
    <t>08062</t>
  </si>
  <si>
    <t>08063</t>
  </si>
  <si>
    <t>08065</t>
  </si>
  <si>
    <t>08066</t>
  </si>
  <si>
    <t>08067</t>
  </si>
  <si>
    <t>05001</t>
  </si>
  <si>
    <t>05002</t>
  </si>
  <si>
    <t>05003</t>
  </si>
  <si>
    <t>05004</t>
  </si>
  <si>
    <t>05005</t>
  </si>
  <si>
    <t>05006</t>
  </si>
  <si>
    <t>05007</t>
  </si>
  <si>
    <t>05008</t>
  </si>
  <si>
    <t>05009</t>
  </si>
  <si>
    <t>05010</t>
  </si>
  <si>
    <t>05011</t>
  </si>
  <si>
    <t>05012</t>
  </si>
  <si>
    <t>05013</t>
  </si>
  <si>
    <t>05014</t>
  </si>
  <si>
    <t>05015</t>
  </si>
  <si>
    <t>05016</t>
  </si>
  <si>
    <t>05017</t>
  </si>
  <si>
    <t>05018</t>
  </si>
  <si>
    <t>05019</t>
  </si>
  <si>
    <t>05020</t>
  </si>
  <si>
    <t>05021</t>
  </si>
  <si>
    <t>05022</t>
  </si>
  <si>
    <t>05023</t>
  </si>
  <si>
    <t>05024</t>
  </si>
  <si>
    <t>05025</t>
  </si>
  <si>
    <t>05026</t>
  </si>
  <si>
    <t>05027</t>
  </si>
  <si>
    <t>05028</t>
  </si>
  <si>
    <t>05029</t>
  </si>
  <si>
    <t>05030</t>
  </si>
  <si>
    <t>05031</t>
  </si>
  <si>
    <t>05032</t>
  </si>
  <si>
    <t>05033</t>
  </si>
  <si>
    <t>05034</t>
  </si>
  <si>
    <t>05035</t>
  </si>
  <si>
    <t>05036</t>
  </si>
  <si>
    <t>05037</t>
  </si>
  <si>
    <t>05038</t>
  </si>
  <si>
    <t>06001</t>
  </si>
  <si>
    <t>06002</t>
  </si>
  <si>
    <t>06003</t>
  </si>
  <si>
    <t>06004</t>
  </si>
  <si>
    <t>06005</t>
  </si>
  <si>
    <t>06006</t>
  </si>
  <si>
    <t>06007</t>
  </si>
  <si>
    <t>06008</t>
  </si>
  <si>
    <t>06009</t>
  </si>
  <si>
    <t>06010</t>
  </si>
  <si>
    <t>09010</t>
  </si>
  <si>
    <t>09002</t>
  </si>
  <si>
    <t>09014</t>
  </si>
  <si>
    <t>09003</t>
  </si>
  <si>
    <t>09004</t>
  </si>
  <si>
    <t>09015</t>
  </si>
  <si>
    <t>09005</t>
  </si>
  <si>
    <t>09006</t>
  </si>
  <si>
    <t>09007</t>
  </si>
  <si>
    <t>09008</t>
  </si>
  <si>
    <t>09016</t>
  </si>
  <si>
    <t>09009</t>
  </si>
  <si>
    <t>09011</t>
  </si>
  <si>
    <t>09012</t>
  </si>
  <si>
    <t>09017</t>
  </si>
  <si>
    <t>09013</t>
  </si>
  <si>
    <t>10001</t>
  </si>
  <si>
    <t>10002</t>
  </si>
  <si>
    <t>10003</t>
  </si>
  <si>
    <t>10004</t>
  </si>
  <si>
    <t>10005</t>
  </si>
  <si>
    <t>10018</t>
  </si>
  <si>
    <t>10006</t>
  </si>
  <si>
    <t>10007</t>
  </si>
  <si>
    <t>10008</t>
  </si>
  <si>
    <t>10009</t>
  </si>
  <si>
    <t>10010</t>
  </si>
  <si>
    <t>10011</t>
  </si>
  <si>
    <t>10012</t>
  </si>
  <si>
    <t>10013</t>
  </si>
  <si>
    <t>10014</t>
  </si>
  <si>
    <t>10015</t>
  </si>
  <si>
    <t>10016</t>
  </si>
  <si>
    <t>10039</t>
  </si>
  <si>
    <t>10017</t>
  </si>
  <si>
    <t>10019</t>
  </si>
  <si>
    <t>10020</t>
  </si>
  <si>
    <t>10021</t>
  </si>
  <si>
    <t>10022</t>
  </si>
  <si>
    <t>10023</t>
  </si>
  <si>
    <t>10024</t>
  </si>
  <si>
    <t>10025</t>
  </si>
  <si>
    <t>10026</t>
  </si>
  <si>
    <t>10027</t>
  </si>
  <si>
    <t>10028</t>
  </si>
  <si>
    <t>10029</t>
  </si>
  <si>
    <t>10030</t>
  </si>
  <si>
    <t>10031</t>
  </si>
  <si>
    <t>10032</t>
  </si>
  <si>
    <t>10033</t>
  </si>
  <si>
    <t>10034</t>
  </si>
  <si>
    <t>10035</t>
  </si>
  <si>
    <t>10036</t>
  </si>
  <si>
    <t>10037</t>
  </si>
  <si>
    <t>10038</t>
  </si>
  <si>
    <t>11001</t>
  </si>
  <si>
    <t>11002</t>
  </si>
  <si>
    <t>11004</t>
  </si>
  <si>
    <t>11005</t>
  </si>
  <si>
    <t>11006</t>
  </si>
  <si>
    <t>11007</t>
  </si>
  <si>
    <t>11009</t>
  </si>
  <si>
    <t>11010</t>
  </si>
  <si>
    <t>11011</t>
  </si>
  <si>
    <t>11012</t>
  </si>
  <si>
    <t>11013</t>
  </si>
  <si>
    <t>11014</t>
  </si>
  <si>
    <t>11015</t>
  </si>
  <si>
    <t>11016</t>
  </si>
  <si>
    <t>11017</t>
  </si>
  <si>
    <t>11018</t>
  </si>
  <si>
    <t>11019</t>
  </si>
  <si>
    <t>11020</t>
  </si>
  <si>
    <t>11008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</si>
  <si>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</si>
  <si>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</si>
  <si>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</si>
  <si>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</si>
  <si>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</si>
  <si>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</si>
  <si>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</si>
  <si>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</si>
  <si>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</si>
  <si>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11030</t>
  </si>
  <si>
    <t>11031</t>
  </si>
  <si>
    <t>11032</t>
  </si>
  <si>
    <t>11033</t>
  </si>
  <si>
    <t>11003</t>
  </si>
  <si>
    <t>11034</t>
  </si>
  <si>
    <t>11035</t>
  </si>
  <si>
    <t>11036</t>
  </si>
  <si>
    <t>11037</t>
  </si>
  <si>
    <t>11038</t>
  </si>
  <si>
    <t>11039</t>
  </si>
  <si>
    <t>11040</t>
  </si>
  <si>
    <t>11041</t>
  </si>
  <si>
    <t>11042</t>
  </si>
  <si>
    <t>11043</t>
  </si>
  <si>
    <t>11044</t>
  </si>
  <si>
    <t>11045</t>
  </si>
  <si>
    <t>11046</t>
  </si>
  <si>
    <t>12001</t>
  </si>
  <si>
    <t>12076</t>
  </si>
  <si>
    <t>12002</t>
  </si>
  <si>
    <t>12003</t>
  </si>
  <si>
    <t>12004</t>
  </si>
  <si>
    <t>12005</t>
  </si>
  <si>
    <t>12006</t>
  </si>
  <si>
    <t>12007</t>
  </si>
  <si>
    <t>12008</t>
  </si>
  <si>
    <t>12009</t>
  </si>
  <si>
    <t>12010</t>
  </si>
  <si>
    <t>12011</t>
  </si>
  <si>
    <t>12012</t>
  </si>
  <si>
    <t>12013</t>
  </si>
  <si>
    <t>12014</t>
  </si>
  <si>
    <t>12015</t>
  </si>
  <si>
    <t>12028</t>
  </si>
  <si>
    <t>12029</t>
  </si>
  <si>
    <t>12016</t>
  </si>
  <si>
    <t>12078</t>
  </si>
  <si>
    <t>12017</t>
  </si>
  <si>
    <t>12018</t>
  </si>
  <si>
    <t>12019</t>
  </si>
  <si>
    <t>12020</t>
  </si>
  <si>
    <t>12021</t>
  </si>
  <si>
    <t>12022</t>
  </si>
  <si>
    <t>12023</t>
  </si>
  <si>
    <t>12024</t>
  </si>
  <si>
    <t>12025</t>
  </si>
  <si>
    <t>12026</t>
  </si>
  <si>
    <t>12027</t>
  </si>
  <si>
    <t>12075</t>
  </si>
  <si>
    <t>12030</t>
  </si>
  <si>
    <t>12031</t>
  </si>
  <si>
    <t>12032</t>
  </si>
  <si>
    <t>12033</t>
  </si>
  <si>
    <t>12034</t>
  </si>
  <si>
    <t>12035</t>
  </si>
  <si>
    <t>12036</t>
  </si>
  <si>
    <t>12081</t>
  </si>
  <si>
    <t>12037</t>
  </si>
  <si>
    <t>12038</t>
  </si>
  <si>
    <t>12079</t>
  </si>
  <si>
    <t>12039</t>
  </si>
  <si>
    <t>12080</t>
  </si>
  <si>
    <t>12068</t>
  </si>
  <si>
    <t>12040</t>
  </si>
  <si>
    <t>12041</t>
  </si>
  <si>
    <t>12077</t>
  </si>
  <si>
    <t>12042</t>
  </si>
  <si>
    <t>12043</t>
  </si>
  <si>
    <t>12044</t>
  </si>
  <si>
    <t>12045</t>
  </si>
  <si>
    <t>12046</t>
  </si>
  <si>
    <t>12047</t>
  </si>
  <si>
    <t>12048</t>
  </si>
  <si>
    <t>12049</t>
  </si>
  <si>
    <t>12050</t>
  </si>
  <si>
    <t>12051</t>
  </si>
  <si>
    <t>12052</t>
  </si>
  <si>
    <t>12053</t>
  </si>
  <si>
    <t>12054</t>
  </si>
  <si>
    <t>12055</t>
  </si>
  <si>
    <t>12056</t>
  </si>
  <si>
    <t>12057</t>
  </si>
  <si>
    <t>12058</t>
  </si>
  <si>
    <t>12059</t>
  </si>
  <si>
    <t>12060</t>
  </si>
  <si>
    <t>12061</t>
  </si>
  <si>
    <t>12062</t>
  </si>
  <si>
    <t>12063</t>
  </si>
  <si>
    <t>12064</t>
  </si>
  <si>
    <t>12065</t>
  </si>
  <si>
    <t>12066</t>
  </si>
  <si>
    <t>12067</t>
  </si>
  <si>
    <t>12069</t>
  </si>
  <si>
    <t>12070</t>
  </si>
  <si>
    <t>12071</t>
  </si>
  <si>
    <t>12072</t>
  </si>
  <si>
    <t>12073</t>
  </si>
  <si>
    <t>12074</t>
  </si>
  <si>
    <t>13001</t>
  </si>
  <si>
    <t>13002</t>
  </si>
  <si>
    <t>13003</t>
  </si>
  <si>
    <t>13004</t>
  </si>
  <si>
    <t>13005</t>
  </si>
  <si>
    <t>13006</t>
  </si>
  <si>
    <t>13007</t>
  </si>
  <si>
    <t>13008</t>
  </si>
  <si>
    <t>13010</t>
  </si>
  <si>
    <t>13011</t>
  </si>
  <si>
    <t>13013</t>
  </si>
  <si>
    <t>13012</t>
  </si>
  <si>
    <t>13014</t>
  </si>
  <si>
    <t>13015</t>
  </si>
  <si>
    <t>13017</t>
  </si>
  <si>
    <t>13018</t>
  </si>
  <si>
    <t>13019</t>
  </si>
  <si>
    <t>13016</t>
  </si>
  <si>
    <t>13009</t>
  </si>
  <si>
    <t>13020</t>
  </si>
  <si>
    <t>13021</t>
  </si>
  <si>
    <t>13022</t>
  </si>
  <si>
    <t>13023</t>
  </si>
  <si>
    <t>13024</t>
  </si>
  <si>
    <t>13025</t>
  </si>
  <si>
    <t>13026</t>
  </si>
  <si>
    <t>13027</t>
  </si>
  <si>
    <t>13028</t>
  </si>
  <si>
    <t>13029</t>
  </si>
  <si>
    <t>13030</t>
  </si>
  <si>
    <t>13031</t>
  </si>
  <si>
    <t>13032</t>
  </si>
  <si>
    <t>13033</t>
  </si>
  <si>
    <t>13040</t>
  </si>
  <si>
    <t>13034</t>
  </si>
  <si>
    <t>13035</t>
  </si>
  <si>
    <t>13037</t>
  </si>
  <si>
    <t>13051</t>
  </si>
  <si>
    <t>13038</t>
  </si>
  <si>
    <t>13039</t>
  </si>
  <si>
    <t>13041</t>
  </si>
  <si>
    <t>13042</t>
  </si>
  <si>
    <t>13043</t>
  </si>
  <si>
    <t>13044</t>
  </si>
  <si>
    <t>13045</t>
  </si>
  <si>
    <t>13048</t>
  </si>
  <si>
    <t>13047</t>
  </si>
  <si>
    <t>13049</t>
  </si>
  <si>
    <t>13050</t>
  </si>
  <si>
    <t>13036</t>
  </si>
  <si>
    <t>13052</t>
  </si>
  <si>
    <t>13053</t>
  </si>
  <si>
    <t>13046</t>
  </si>
  <si>
    <t>13054</t>
  </si>
  <si>
    <t>13055</t>
  </si>
  <si>
    <t>13056</t>
  </si>
  <si>
    <t>13057</t>
  </si>
  <si>
    <t>13058</t>
  </si>
  <si>
    <t>13059</t>
  </si>
  <si>
    <t>13060</t>
  </si>
  <si>
    <t>13061</t>
  </si>
  <si>
    <t>13062</t>
  </si>
  <si>
    <t>13063</t>
  </si>
  <si>
    <t>13064</t>
  </si>
  <si>
    <t>13065</t>
  </si>
  <si>
    <t>13067</t>
  </si>
  <si>
    <t>13068</t>
  </si>
  <si>
    <t>13069</t>
  </si>
  <si>
    <t>13070</t>
  </si>
  <si>
    <t>13071</t>
  </si>
  <si>
    <t>13072</t>
  </si>
  <si>
    <t>13073</t>
  </si>
  <si>
    <t>13074</t>
  </si>
  <si>
    <t>13075</t>
  </si>
  <si>
    <t>13076</t>
  </si>
  <si>
    <t>13077</t>
  </si>
  <si>
    <t>13066</t>
  </si>
  <si>
    <t>13078</t>
  </si>
  <si>
    <t>13079</t>
  </si>
  <si>
    <t>13080</t>
  </si>
  <si>
    <t>13081</t>
  </si>
  <si>
    <t>13082</t>
  </si>
  <si>
    <t>13083</t>
  </si>
  <si>
    <t>13084</t>
  </si>
  <si>
    <t>14001</t>
  </si>
  <si>
    <t>14002</t>
  </si>
  <si>
    <t>14003</t>
  </si>
  <si>
    <t>14004</t>
  </si>
  <si>
    <t>14005</t>
  </si>
  <si>
    <t>14006</t>
  </si>
  <si>
    <t>14008</t>
  </si>
  <si>
    <t>14010</t>
  </si>
  <si>
    <t>14011</t>
  </si>
  <si>
    <t>14012</t>
  </si>
  <si>
    <t>14013</t>
  </si>
  <si>
    <t>14014</t>
  </si>
  <si>
    <t>14015</t>
  </si>
  <si>
    <t>14016</t>
  </si>
  <si>
    <t>14017</t>
  </si>
  <si>
    <t>14019</t>
  </si>
  <si>
    <t>14020</t>
  </si>
  <si>
    <t>14117</t>
  </si>
  <si>
    <t>14021</t>
  </si>
  <si>
    <t>14030</t>
  </si>
  <si>
    <t>14031</t>
  </si>
  <si>
    <t>14032</t>
  </si>
  <si>
    <t>14022</t>
  </si>
  <si>
    <t>14024</t>
  </si>
  <si>
    <t>14025</t>
  </si>
  <si>
    <t>14026</t>
  </si>
  <si>
    <t>14027</t>
  </si>
  <si>
    <t>14028</t>
  </si>
  <si>
    <t>14029</t>
  </si>
  <si>
    <t>14033</t>
  </si>
  <si>
    <t>14034</t>
  </si>
  <si>
    <t>14009</t>
  </si>
  <si>
    <t>14037</t>
  </si>
  <si>
    <t>14054</t>
  </si>
  <si>
    <t>14070</t>
  </si>
  <si>
    <t>14035</t>
  </si>
  <si>
    <t>14036</t>
  </si>
  <si>
    <t>14079</t>
  </si>
  <si>
    <t>14038</t>
  </si>
  <si>
    <t>14039</t>
  </si>
  <si>
    <t>14040</t>
  </si>
  <si>
    <t>14041</t>
  </si>
  <si>
    <t>14042</t>
  </si>
  <si>
    <t>14044</t>
  </si>
  <si>
    <t>14045</t>
  </si>
  <si>
    <t>14046</t>
  </si>
  <si>
    <t>14047</t>
  </si>
  <si>
    <t>14048</t>
  </si>
  <si>
    <t>14049</t>
  </si>
  <si>
    <t>14050</t>
  </si>
  <si>
    <t>14051</t>
  </si>
  <si>
    <t>14052</t>
  </si>
  <si>
    <t>14018</t>
  </si>
  <si>
    <t>14043</t>
  </si>
  <si>
    <t>14057</t>
  </si>
  <si>
    <t>14053</t>
  </si>
  <si>
    <t>14055</t>
  </si>
  <si>
    <t>14058</t>
  </si>
  <si>
    <t>14059</t>
  </si>
  <si>
    <t>14060</t>
  </si>
  <si>
    <t>14061</t>
  </si>
  <si>
    <t>14062</t>
  </si>
  <si>
    <t>14063</t>
  </si>
  <si>
    <t>14064</t>
  </si>
  <si>
    <t>14065</t>
  </si>
  <si>
    <t>14066</t>
  </si>
  <si>
    <t>14067</t>
  </si>
  <si>
    <t>14069</t>
  </si>
  <si>
    <t>14071</t>
  </si>
  <si>
    <t>14072</t>
  </si>
  <si>
    <t>14113</t>
  </si>
  <si>
    <t>14125</t>
  </si>
  <si>
    <t>14073</t>
  </si>
  <si>
    <t>14007</t>
  </si>
  <si>
    <t>14074</t>
  </si>
  <si>
    <t>14075</t>
  </si>
  <si>
    <t>14076</t>
  </si>
  <si>
    <t>14077</t>
  </si>
  <si>
    <t>14078</t>
  </si>
  <si>
    <t>14080</t>
  </si>
  <si>
    <t>14081</t>
  </si>
  <si>
    <t>14056</t>
  </si>
  <si>
    <t>14082</t>
  </si>
  <si>
    <t>14083</t>
  </si>
  <si>
    <t>14084</t>
  </si>
  <si>
    <t>14085</t>
  </si>
  <si>
    <t>14086</t>
  </si>
  <si>
    <t>14087</t>
  </si>
  <si>
    <t>14089</t>
  </si>
  <si>
    <t>14088</t>
  </si>
  <si>
    <t>14090</t>
  </si>
  <si>
    <t>14091</t>
  </si>
  <si>
    <t>14092</t>
  </si>
  <si>
    <t>14093</t>
  </si>
  <si>
    <t>14094</t>
  </si>
  <si>
    <t>14095</t>
  </si>
  <si>
    <t>14096</t>
  </si>
  <si>
    <t>14097</t>
  </si>
  <si>
    <t>14098</t>
  </si>
  <si>
    <t>14099</t>
  </si>
  <si>
    <t>14100</t>
  </si>
  <si>
    <t>14101</t>
  </si>
  <si>
    <t>14102</t>
  </si>
  <si>
    <t>14103</t>
  </si>
  <si>
    <t>14104</t>
  </si>
  <si>
    <t>14105</t>
  </si>
  <si>
    <t>14106</t>
  </si>
  <si>
    <t>14107</t>
  </si>
  <si>
    <t>14108</t>
  </si>
  <si>
    <t>14109</t>
  </si>
  <si>
    <t>14110</t>
  </si>
  <si>
    <t>14111</t>
  </si>
  <si>
    <t>14112</t>
  </si>
  <si>
    <t>14114</t>
  </si>
  <si>
    <t>14115</t>
  </si>
  <si>
    <t>14116</t>
  </si>
  <si>
    <t>14068</t>
  </si>
  <si>
    <t>14118</t>
  </si>
  <si>
    <t>14119</t>
  </si>
  <si>
    <t>14120</t>
  </si>
  <si>
    <t>14121</t>
  </si>
  <si>
    <t>14122</t>
  </si>
  <si>
    <t>14123</t>
  </si>
  <si>
    <t>14023</t>
  </si>
  <si>
    <t>14124</t>
  </si>
  <si>
    <t>15001</t>
  </si>
  <si>
    <t>15002</t>
  </si>
  <si>
    <t>15003</t>
  </si>
  <si>
    <t>15004</t>
  </si>
  <si>
    <t>15005</t>
  </si>
  <si>
    <t>15006</t>
  </si>
  <si>
    <t>15007</t>
  </si>
  <si>
    <t>15008</t>
  </si>
  <si>
    <t>15009</t>
  </si>
  <si>
    <t>15010</t>
  </si>
  <si>
    <t>15011</t>
  </si>
  <si>
    <t>15012</t>
  </si>
  <si>
    <t>15013</t>
  </si>
  <si>
    <t>15014</t>
  </si>
  <si>
    <t>15015</t>
  </si>
  <si>
    <t>15016</t>
  </si>
  <si>
    <t>15017</t>
  </si>
  <si>
    <t>15018</t>
  </si>
  <si>
    <t>15019</t>
  </si>
  <si>
    <t>15025</t>
  </si>
  <si>
    <t>15026</t>
  </si>
  <si>
    <t>15027</t>
  </si>
  <si>
    <t>15028</t>
  </si>
  <si>
    <t>15029</t>
  </si>
  <si>
    <t>15030</t>
  </si>
  <si>
    <t>15031</t>
  </si>
  <si>
    <t>15020</t>
  </si>
  <si>
    <t>15021</t>
  </si>
  <si>
    <t>15022</t>
  </si>
  <si>
    <t>15023</t>
  </si>
  <si>
    <t>15024</t>
  </si>
  <si>
    <t>15121</t>
  </si>
  <si>
    <t>15032</t>
  </si>
  <si>
    <t>15033</t>
  </si>
  <si>
    <t>15034</t>
  </si>
  <si>
    <t>15064</t>
  </si>
  <si>
    <t>15035</t>
  </si>
  <si>
    <t>15036</t>
  </si>
  <si>
    <t>15037</t>
  </si>
  <si>
    <t>15038</t>
  </si>
  <si>
    <t>15039</t>
  </si>
  <si>
    <t>15040</t>
  </si>
  <si>
    <t>15041</t>
  </si>
  <si>
    <t>15042</t>
  </si>
  <si>
    <t>15044</t>
  </si>
  <si>
    <t>15045</t>
  </si>
  <si>
    <t>15046</t>
  </si>
  <si>
    <t>15047</t>
  </si>
  <si>
    <t>15048</t>
  </si>
  <si>
    <t>15049</t>
  </si>
  <si>
    <t>15050</t>
  </si>
  <si>
    <t>15070</t>
  </si>
  <si>
    <t>15051</t>
  </si>
  <si>
    <t>15123</t>
  </si>
  <si>
    <t>15052</t>
  </si>
  <si>
    <t>15053</t>
  </si>
  <si>
    <t>15054</t>
  </si>
  <si>
    <t>15055</t>
  </si>
  <si>
    <t>15056</t>
  </si>
  <si>
    <t>15057</t>
  </si>
  <si>
    <t>15059</t>
  </si>
  <si>
    <t>15058</t>
  </si>
  <si>
    <t>15060</t>
  </si>
  <si>
    <t>15061</t>
  </si>
  <si>
    <t>15062</t>
  </si>
  <si>
    <t>15063</t>
  </si>
  <si>
    <t>15065</t>
  </si>
  <si>
    <t>15066</t>
  </si>
  <si>
    <t>15067</t>
  </si>
  <si>
    <t>15068</t>
  </si>
  <si>
    <t>15069</t>
  </si>
  <si>
    <t>15071</t>
  </si>
  <si>
    <t>15072</t>
  </si>
  <si>
    <t>15073</t>
  </si>
  <si>
    <t>15074</t>
  </si>
  <si>
    <t>15124</t>
  </si>
  <si>
    <t>15075</t>
  </si>
  <si>
    <t>15076</t>
  </si>
  <si>
    <t>15077</t>
  </si>
  <si>
    <t>15078</t>
  </si>
  <si>
    <t>15079</t>
  </si>
  <si>
    <t>15080</t>
  </si>
  <si>
    <t>15081</t>
  </si>
  <si>
    <t>15082</t>
  </si>
  <si>
    <t>15083</t>
  </si>
  <si>
    <t>15084</t>
  </si>
  <si>
    <t>15085</t>
  </si>
  <si>
    <t>15086</t>
  </si>
  <si>
    <t>15087</t>
  </si>
  <si>
    <t>15088</t>
  </si>
  <si>
    <t>15089</t>
  </si>
  <si>
    <t>15090</t>
  </si>
  <si>
    <t>15091</t>
  </si>
  <si>
    <t>15092</t>
  </si>
  <si>
    <t>15093</t>
  </si>
  <si>
    <t>15094</t>
  </si>
  <si>
    <t>15095</t>
  </si>
  <si>
    <t>15096</t>
  </si>
  <si>
    <t>15097</t>
  </si>
  <si>
    <t>15098</t>
  </si>
  <si>
    <t>15099</t>
  </si>
  <si>
    <t>15100</t>
  </si>
  <si>
    <t>15101</t>
  </si>
  <si>
    <t>15102</t>
  </si>
  <si>
    <t>15103</t>
  </si>
  <si>
    <t>15104</t>
  </si>
  <si>
    <t>15105</t>
  </si>
  <si>
    <t>15106</t>
  </si>
  <si>
    <t>15125</t>
  </si>
  <si>
    <t>15107</t>
  </si>
  <si>
    <t>15108</t>
  </si>
  <si>
    <t>15109</t>
  </si>
  <si>
    <t>15110</t>
  </si>
  <si>
    <t>15122</t>
  </si>
  <si>
    <t>15111</t>
  </si>
  <si>
    <t>15112</t>
  </si>
  <si>
    <t>15113</t>
  </si>
  <si>
    <t>15114</t>
  </si>
  <si>
    <t>15043</t>
  </si>
  <si>
    <t>15115</t>
  </si>
  <si>
    <t>15116</t>
  </si>
  <si>
    <t>15117</t>
  </si>
  <si>
    <t>15118</t>
  </si>
  <si>
    <t>15119</t>
  </si>
  <si>
    <t>15120</t>
  </si>
  <si>
    <t>16001</t>
  </si>
  <si>
    <t>16002</t>
  </si>
  <si>
    <t>16003</t>
  </si>
  <si>
    <t>16004</t>
  </si>
  <si>
    <t>16005</t>
  </si>
  <si>
    <t>16006</t>
  </si>
  <si>
    <t>16007</t>
  </si>
  <si>
    <t>16008</t>
  </si>
  <si>
    <t>16009</t>
  </si>
  <si>
    <t>16010</t>
  </si>
  <si>
    <t>16011</t>
  </si>
  <si>
    <t>16012</t>
  </si>
  <si>
    <t>16013</t>
  </si>
  <si>
    <t>16021</t>
  </si>
  <si>
    <t>16022</t>
  </si>
  <si>
    <t>16023</t>
  </si>
  <si>
    <t>16024</t>
  </si>
  <si>
    <t>16025</t>
  </si>
  <si>
    <t>16026</t>
  </si>
  <si>
    <t>16027</t>
  </si>
  <si>
    <t>16028</t>
  </si>
  <si>
    <t>16029</t>
  </si>
  <si>
    <t>16014</t>
  </si>
  <si>
    <t>16015</t>
  </si>
  <si>
    <t>16016</t>
  </si>
  <si>
    <t>16074</t>
  </si>
  <si>
    <t>16017</t>
  </si>
  <si>
    <t>16018</t>
  </si>
  <si>
    <t>16019</t>
  </si>
  <si>
    <t>16020</t>
  </si>
  <si>
    <t>16030</t>
  </si>
  <si>
    <t>16031</t>
  </si>
  <si>
    <t>16032</t>
  </si>
  <si>
    <t>16033</t>
  </si>
  <si>
    <t>16034</t>
  </si>
  <si>
    <t>16036</t>
  </si>
  <si>
    <t>16037</t>
  </si>
  <si>
    <t>16038</t>
  </si>
  <si>
    <t>16039</t>
  </si>
  <si>
    <t>16040</t>
  </si>
  <si>
    <t>16041</t>
  </si>
  <si>
    <t>16042</t>
  </si>
  <si>
    <t>16043</t>
  </si>
  <si>
    <t>16044</t>
  </si>
  <si>
    <t>16045</t>
  </si>
  <si>
    <t>16113</t>
  </si>
  <si>
    <t>16046</t>
  </si>
  <si>
    <t>16047</t>
  </si>
  <si>
    <t>16035</t>
  </si>
  <si>
    <t>16069</t>
  </si>
  <si>
    <t>16048</t>
  </si>
  <si>
    <t>16052</t>
  </si>
  <si>
    <t>16075</t>
  </si>
  <si>
    <t>16049</t>
  </si>
  <si>
    <t>16050</t>
  </si>
  <si>
    <t>16051</t>
  </si>
  <si>
    <t>16053</t>
  </si>
  <si>
    <t>16054</t>
  </si>
  <si>
    <t>16055</t>
  </si>
  <si>
    <t>16056</t>
  </si>
  <si>
    <t>16057</t>
  </si>
  <si>
    <t>16058</t>
  </si>
  <si>
    <t>16059</t>
  </si>
  <si>
    <t>16060</t>
  </si>
  <si>
    <t>16061</t>
  </si>
  <si>
    <t>16062</t>
  </si>
  <si>
    <t>16063</t>
  </si>
  <si>
    <t>16065</t>
  </si>
  <si>
    <t>16064</t>
  </si>
  <si>
    <t>16066</t>
  </si>
  <si>
    <t>16067</t>
  </si>
  <si>
    <t>16068</t>
  </si>
  <si>
    <t>16070</t>
  </si>
  <si>
    <t>16071</t>
  </si>
  <si>
    <t>16072</t>
  </si>
  <si>
    <t>16073</t>
  </si>
  <si>
    <t>16076</t>
  </si>
  <si>
    <t>16079</t>
  </si>
  <si>
    <t>16077</t>
  </si>
  <si>
    <t>16078</t>
  </si>
  <si>
    <t>16080</t>
  </si>
  <si>
    <t>16081</t>
  </si>
  <si>
    <t>16082</t>
  </si>
  <si>
    <t>16083</t>
  </si>
  <si>
    <t>16084</t>
  </si>
  <si>
    <t>16085</t>
  </si>
  <si>
    <t>16086</t>
  </si>
  <si>
    <t>16087</t>
  </si>
  <si>
    <t>16088</t>
  </si>
  <si>
    <t>16089</t>
  </si>
  <si>
    <t>16090</t>
  </si>
  <si>
    <t>16091</t>
  </si>
  <si>
    <t>16092</t>
  </si>
  <si>
    <t>16093</t>
  </si>
  <si>
    <t>16094</t>
  </si>
  <si>
    <t>16095</t>
  </si>
  <si>
    <t>16096</t>
  </si>
  <si>
    <t>16097</t>
  </si>
  <si>
    <t>16098</t>
  </si>
  <si>
    <t>16099</t>
  </si>
  <si>
    <t>16100</t>
  </si>
  <si>
    <t>16101</t>
  </si>
  <si>
    <t>16102</t>
  </si>
  <si>
    <t>16103</t>
  </si>
  <si>
    <t>16104</t>
  </si>
  <si>
    <t>16105</t>
  </si>
  <si>
    <t>16106</t>
  </si>
  <si>
    <t>16107</t>
  </si>
  <si>
    <t>16108</t>
  </si>
  <si>
    <t>16109</t>
  </si>
  <si>
    <t>16110</t>
  </si>
  <si>
    <t>16111</t>
  </si>
  <si>
    <t>16112</t>
  </si>
  <si>
    <t>17001</t>
  </si>
  <si>
    <t>17002</t>
  </si>
  <si>
    <t>17003</t>
  </si>
  <si>
    <t>17004</t>
  </si>
  <si>
    <t>17005</t>
  </si>
  <si>
    <t>17006</t>
  </si>
  <si>
    <t>17007</t>
  </si>
  <si>
    <t>17008</t>
  </si>
  <si>
    <t>17009</t>
  </si>
  <si>
    <t>17010</t>
  </si>
  <si>
    <t>17011</t>
  </si>
  <si>
    <t>17012</t>
  </si>
  <si>
    <t>17013</t>
  </si>
  <si>
    <t>17014</t>
  </si>
  <si>
    <t>17015</t>
  </si>
  <si>
    <t>17016</t>
  </si>
  <si>
    <t>17017</t>
  </si>
  <si>
    <t>17018</t>
  </si>
  <si>
    <t>17033</t>
  </si>
  <si>
    <t>17019</t>
  </si>
  <si>
    <t>17020</t>
  </si>
  <si>
    <t>17021</t>
  </si>
  <si>
    <t>17022</t>
  </si>
  <si>
    <t>17023</t>
  </si>
  <si>
    <t>17024</t>
  </si>
  <si>
    <t>17025</t>
  </si>
  <si>
    <t>17026</t>
  </si>
  <si>
    <t>17027</t>
  </si>
  <si>
    <t>17028</t>
  </si>
  <si>
    <t>17029</t>
  </si>
  <si>
    <t>17030</t>
  </si>
  <si>
    <t>17031</t>
  </si>
  <si>
    <t>17032</t>
  </si>
  <si>
    <t>18001</t>
  </si>
  <si>
    <t>18002</t>
  </si>
  <si>
    <t>18003</t>
  </si>
  <si>
    <t>18020</t>
  </si>
  <si>
    <t>18004</t>
  </si>
  <si>
    <t>18009</t>
  </si>
  <si>
    <t>18005</t>
  </si>
  <si>
    <t>18006</t>
  </si>
  <si>
    <t>18007</t>
  </si>
  <si>
    <t>18019</t>
  </si>
  <si>
    <t>18010</t>
  </si>
  <si>
    <t>18011</t>
  </si>
  <si>
    <t>18012</t>
  </si>
  <si>
    <t>18013</t>
  </si>
  <si>
    <t>18014</t>
  </si>
  <si>
    <t>18015</t>
  </si>
  <si>
    <t>18016</t>
  </si>
  <si>
    <t>18017</t>
  </si>
  <si>
    <t>18018</t>
  </si>
  <si>
    <t>18008</t>
  </si>
  <si>
    <t>19001</t>
  </si>
  <si>
    <t>19002</t>
  </si>
  <si>
    <t>19004</t>
  </si>
  <si>
    <t>19005</t>
  </si>
  <si>
    <t>19006</t>
  </si>
  <si>
    <t>19007</t>
  </si>
  <si>
    <t>19008</t>
  </si>
  <si>
    <t>19009</t>
  </si>
  <si>
    <t>19010</t>
  </si>
  <si>
    <t>19011</t>
  </si>
  <si>
    <t>19013</t>
  </si>
  <si>
    <t>19012</t>
  </si>
  <si>
    <t>19014</t>
  </si>
  <si>
    <t>19015</t>
  </si>
  <si>
    <t>19016</t>
  </si>
  <si>
    <t>19017</t>
  </si>
  <si>
    <t>19018</t>
  </si>
  <si>
    <t>19020</t>
  </si>
  <si>
    <t>19021</t>
  </si>
  <si>
    <t>19022</t>
  </si>
  <si>
    <t>19023</t>
  </si>
  <si>
    <t>19024</t>
  </si>
  <si>
    <t>19025</t>
  </si>
  <si>
    <t>19026</t>
  </si>
  <si>
    <t>19047</t>
  </si>
  <si>
    <t>19028</t>
  </si>
  <si>
    <t>19029</t>
  </si>
  <si>
    <t>19030</t>
  </si>
  <si>
    <t>19031</t>
  </si>
  <si>
    <t>19032</t>
  </si>
  <si>
    <t>19033</t>
  </si>
  <si>
    <t>19003</t>
  </si>
  <si>
    <t>19027</t>
  </si>
  <si>
    <t>19042</t>
  </si>
  <si>
    <t>19034</t>
  </si>
  <si>
    <t>19035</t>
  </si>
  <si>
    <t>19036</t>
  </si>
  <si>
    <t>19037</t>
  </si>
  <si>
    <t>19038</t>
  </si>
  <si>
    <t>19039</t>
  </si>
  <si>
    <t>19040</t>
  </si>
  <si>
    <t>19041</t>
  </si>
  <si>
    <t>19043</t>
  </si>
  <si>
    <t>19044</t>
  </si>
  <si>
    <t>19045</t>
  </si>
  <si>
    <t>19046</t>
  </si>
  <si>
    <t>19019</t>
  </si>
  <si>
    <t>19048</t>
  </si>
  <si>
    <t>19049</t>
  </si>
  <si>
    <t>19050</t>
  </si>
  <si>
    <t>19051</t>
  </si>
  <si>
    <t>20001</t>
  </si>
  <si>
    <t>20002</t>
  </si>
  <si>
    <t>20174</t>
  </si>
  <si>
    <t>20003</t>
  </si>
  <si>
    <t>20004</t>
  </si>
  <si>
    <t>20005</t>
  </si>
  <si>
    <t>20006</t>
  </si>
  <si>
    <t>20007</t>
  </si>
  <si>
    <t>20008</t>
  </si>
  <si>
    <t>20398</t>
  </si>
  <si>
    <t>20009</t>
  </si>
  <si>
    <t>20011</t>
  </si>
  <si>
    <t>20012</t>
  </si>
  <si>
    <t>20247</t>
  </si>
  <si>
    <t>20025</t>
  </si>
  <si>
    <t>20026</t>
  </si>
  <si>
    <t>20027</t>
  </si>
  <si>
    <t>20013</t>
  </si>
  <si>
    <t>20014</t>
  </si>
  <si>
    <t>20015</t>
  </si>
  <si>
    <t>20016</t>
  </si>
  <si>
    <t>20018</t>
  </si>
  <si>
    <t>20019</t>
  </si>
  <si>
    <t>20020</t>
  </si>
  <si>
    <t>20021</t>
  </si>
  <si>
    <t>20022</t>
  </si>
  <si>
    <t>20023</t>
  </si>
  <si>
    <t>20024</t>
  </si>
  <si>
    <t>20010</t>
  </si>
  <si>
    <t>20030</t>
  </si>
  <si>
    <t>20029</t>
  </si>
  <si>
    <t>20032</t>
  </si>
  <si>
    <t>20034</t>
  </si>
  <si>
    <t>20033</t>
  </si>
  <si>
    <t>20035</t>
  </si>
  <si>
    <t>20036</t>
  </si>
  <si>
    <t>20028</t>
  </si>
  <si>
    <t>20039</t>
  </si>
  <si>
    <t>20397</t>
  </si>
  <si>
    <t>20040</t>
  </si>
  <si>
    <t>20041</t>
  </si>
  <si>
    <t>20065</t>
  </si>
  <si>
    <t>20042</t>
  </si>
  <si>
    <t>20043</t>
  </si>
  <si>
    <t>20017</t>
  </si>
  <si>
    <t>20069</t>
  </si>
  <si>
    <t>20076</t>
  </si>
  <si>
    <t>20556</t>
  </si>
  <si>
    <t>20044</t>
  </si>
  <si>
    <t>20045</t>
  </si>
  <si>
    <t>20046</t>
  </si>
  <si>
    <t>20048</t>
  </si>
  <si>
    <t>20049</t>
  </si>
  <si>
    <t>20050</t>
  </si>
  <si>
    <t>20051</t>
  </si>
  <si>
    <t>20052</t>
  </si>
  <si>
    <t>20053</t>
  </si>
  <si>
    <t>20562</t>
  </si>
  <si>
    <t>20054</t>
  </si>
  <si>
    <t>20055</t>
  </si>
  <si>
    <t>20056</t>
  </si>
  <si>
    <t>20057</t>
  </si>
  <si>
    <t>20058</t>
  </si>
  <si>
    <t>20037</t>
  </si>
  <si>
    <t>20059</t>
  </si>
  <si>
    <t>20060</t>
  </si>
  <si>
    <t>20061</t>
  </si>
  <si>
    <t>20062</t>
  </si>
  <si>
    <t>20063</t>
  </si>
  <si>
    <t>20064</t>
  </si>
  <si>
    <t>20504</t>
  </si>
  <si>
    <t>20067</t>
  </si>
  <si>
    <t>20068</t>
  </si>
  <si>
    <t>20070</t>
  </si>
  <si>
    <t>20071</t>
  </si>
  <si>
    <t>20073</t>
  </si>
  <si>
    <t>20075</t>
  </si>
  <si>
    <t>20077</t>
  </si>
  <si>
    <t>20078</t>
  </si>
  <si>
    <t>20079</t>
  </si>
  <si>
    <t>20080</t>
  </si>
  <si>
    <t>20081</t>
  </si>
  <si>
    <t>20082</t>
  </si>
  <si>
    <t>20083</t>
  </si>
  <si>
    <t>20084</t>
  </si>
  <si>
    <t>20085</t>
  </si>
  <si>
    <t>20086</t>
  </si>
  <si>
    <t>20087</t>
  </si>
  <si>
    <t>20088</t>
  </si>
  <si>
    <t>20089</t>
  </si>
  <si>
    <t>20090</t>
  </si>
  <si>
    <t>20091</t>
  </si>
  <si>
    <t>20092</t>
  </si>
  <si>
    <t>20093</t>
  </si>
  <si>
    <t>20094</t>
  </si>
  <si>
    <t>20095</t>
  </si>
  <si>
    <t>20096</t>
  </si>
  <si>
    <t>20097</t>
  </si>
  <si>
    <t>20098</t>
  </si>
  <si>
    <t>20099</t>
  </si>
  <si>
    <t>20100</t>
  </si>
  <si>
    <t>20101</t>
  </si>
  <si>
    <t>20102</t>
  </si>
  <si>
    <t>20103</t>
  </si>
  <si>
    <t>20104</t>
  </si>
  <si>
    <t>20105</t>
  </si>
  <si>
    <t>20106</t>
  </si>
  <si>
    <t>20107</t>
  </si>
  <si>
    <t>20108</t>
  </si>
  <si>
    <t>20109</t>
  </si>
  <si>
    <t>20110</t>
  </si>
  <si>
    <t>20111</t>
  </si>
  <si>
    <t>20112</t>
  </si>
  <si>
    <t>20113</t>
  </si>
  <si>
    <t>20114</t>
  </si>
  <si>
    <t>20115</t>
  </si>
  <si>
    <t>20121</t>
  </si>
  <si>
    <t>20122</t>
  </si>
  <si>
    <t>20116</t>
  </si>
  <si>
    <t>20117</t>
  </si>
  <si>
    <t>20118</t>
  </si>
  <si>
    <t>20119</t>
  </si>
  <si>
    <t>20120</t>
  </si>
  <si>
    <t>20123</t>
  </si>
  <si>
    <t>20124</t>
  </si>
  <si>
    <t>20125</t>
  </si>
  <si>
    <t>20126</t>
  </si>
  <si>
    <t>20127</t>
  </si>
  <si>
    <t>20128</t>
  </si>
  <si>
    <t>20129</t>
  </si>
  <si>
    <t>20130</t>
  </si>
  <si>
    <t>20131</t>
  </si>
  <si>
    <t>20132</t>
  </si>
  <si>
    <t>20133</t>
  </si>
  <si>
    <t>20134</t>
  </si>
  <si>
    <t>20135</t>
  </si>
  <si>
    <t>20136</t>
  </si>
  <si>
    <t>20137</t>
  </si>
  <si>
    <t>20138</t>
  </si>
  <si>
    <t>20139</t>
  </si>
  <si>
    <t>20140</t>
  </si>
  <si>
    <t>20141</t>
  </si>
  <si>
    <t>20142</t>
  </si>
  <si>
    <t>20143</t>
  </si>
  <si>
    <t>20144</t>
  </si>
  <si>
    <t>20145</t>
  </si>
  <si>
    <t>20146</t>
  </si>
  <si>
    <t>20147</t>
  </si>
  <si>
    <t>20148</t>
  </si>
  <si>
    <t>20149</t>
  </si>
  <si>
    <t>20150</t>
  </si>
  <si>
    <t>20151</t>
  </si>
  <si>
    <t>20152</t>
  </si>
  <si>
    <t>20153</t>
  </si>
  <si>
    <t>20154</t>
  </si>
  <si>
    <t>20155</t>
  </si>
  <si>
    <t>20156</t>
  </si>
  <si>
    <t>20157</t>
  </si>
  <si>
    <t>20158</t>
  </si>
  <si>
    <t>20159</t>
  </si>
  <si>
    <t>20160</t>
  </si>
  <si>
    <t>20161</t>
  </si>
  <si>
    <t>20162</t>
  </si>
  <si>
    <t>20163</t>
  </si>
  <si>
    <t>20550</t>
  </si>
  <si>
    <t>20164</t>
  </si>
  <si>
    <t>20165</t>
  </si>
  <si>
    <t>20166</t>
  </si>
  <si>
    <t>20167</t>
  </si>
  <si>
    <t>20072</t>
  </si>
  <si>
    <t>20168</t>
  </si>
  <si>
    <t>20169</t>
  </si>
  <si>
    <t>20170</t>
  </si>
  <si>
    <t>20171</t>
  </si>
  <si>
    <t>20172</t>
  </si>
  <si>
    <t>20173</t>
  </si>
  <si>
    <t>20175</t>
  </si>
  <si>
    <t>20176</t>
  </si>
  <si>
    <t>20177</t>
  </si>
  <si>
    <t>20178</t>
  </si>
  <si>
    <t>20179</t>
  </si>
  <si>
    <t>20180</t>
  </si>
  <si>
    <t>20181</t>
  </si>
  <si>
    <t>20183</t>
  </si>
  <si>
    <t>20182</t>
  </si>
  <si>
    <t>20184</t>
  </si>
  <si>
    <t>20559</t>
  </si>
  <si>
    <t>20185</t>
  </si>
  <si>
    <t>20191</t>
  </si>
  <si>
    <t>20192</t>
  </si>
  <si>
    <t>20186</t>
  </si>
  <si>
    <t>20187</t>
  </si>
  <si>
    <t>20188</t>
  </si>
  <si>
    <t>20189</t>
  </si>
  <si>
    <t>20190</t>
  </si>
  <si>
    <t>20206</t>
  </si>
  <si>
    <t>20193</t>
  </si>
  <si>
    <t>20194</t>
  </si>
  <si>
    <t>20195</t>
  </si>
  <si>
    <t>20196</t>
  </si>
  <si>
    <t>20197</t>
  </si>
  <si>
    <t>20198</t>
  </si>
  <si>
    <t>20199</t>
  </si>
  <si>
    <t>20200</t>
  </si>
  <si>
    <t>20201</t>
  </si>
  <si>
    <t>20202</t>
  </si>
  <si>
    <t>20203</t>
  </si>
  <si>
    <t>20204</t>
  </si>
  <si>
    <t>20205</t>
  </si>
  <si>
    <t>20207</t>
  </si>
  <si>
    <t>20208</t>
  </si>
  <si>
    <t>20209</t>
  </si>
  <si>
    <t>20211</t>
  </si>
  <si>
    <t>20212</t>
  </si>
  <si>
    <t>20213</t>
  </si>
  <si>
    <t>20214</t>
  </si>
  <si>
    <t>20215</t>
  </si>
  <si>
    <t>20216</t>
  </si>
  <si>
    <t>20217</t>
  </si>
  <si>
    <t>20218</t>
  </si>
  <si>
    <t>20219</t>
  </si>
  <si>
    <t>20220</t>
  </si>
  <si>
    <t>20221</t>
  </si>
  <si>
    <t>20222</t>
  </si>
  <si>
    <t>20223</t>
  </si>
  <si>
    <t>20224</t>
  </si>
  <si>
    <t>20225</t>
  </si>
  <si>
    <t>20226</t>
  </si>
  <si>
    <t>20227</t>
  </si>
  <si>
    <t>20228</t>
  </si>
  <si>
    <t>20229</t>
  </si>
  <si>
    <t>20230</t>
  </si>
  <si>
    <t>20231</t>
  </si>
  <si>
    <t>20232</t>
  </si>
  <si>
    <t>20233</t>
  </si>
  <si>
    <t>20234</t>
  </si>
  <si>
    <t>20235</t>
  </si>
  <si>
    <t>20236</t>
  </si>
  <si>
    <t>20237</t>
  </si>
  <si>
    <t>20238</t>
  </si>
  <si>
    <t>20239</t>
  </si>
  <si>
    <t>20240</t>
  </si>
  <si>
    <t>20241</t>
  </si>
  <si>
    <t>20242</t>
  </si>
  <si>
    <t>20243</t>
  </si>
  <si>
    <t>20244</t>
  </si>
  <si>
    <t>20245</t>
  </si>
  <si>
    <t>20246</t>
  </si>
  <si>
    <t>20248</t>
  </si>
  <si>
    <t>20250</t>
  </si>
  <si>
    <t>20251</t>
  </si>
  <si>
    <t>20252</t>
  </si>
  <si>
    <t>20253</t>
  </si>
  <si>
    <t>20254</t>
  </si>
  <si>
    <t>20255</t>
  </si>
  <si>
    <t>20256</t>
  </si>
  <si>
    <t>20249</t>
  </si>
  <si>
    <t>20257</t>
  </si>
  <si>
    <t>20258</t>
  </si>
  <si>
    <t>20259</t>
  </si>
  <si>
    <t>20260</t>
  </si>
  <si>
    <t>20261</t>
  </si>
  <si>
    <t>20262</t>
  </si>
  <si>
    <t>20264</t>
  </si>
  <si>
    <t>20265</t>
  </si>
  <si>
    <t>20263</t>
  </si>
  <si>
    <t>20266</t>
  </si>
  <si>
    <t>20267</t>
  </si>
  <si>
    <t>20268</t>
  </si>
  <si>
    <t>20269</t>
  </si>
  <si>
    <t>20270</t>
  </si>
  <si>
    <t>20271</t>
  </si>
  <si>
    <t>20272</t>
  </si>
  <si>
    <t>20273</t>
  </si>
  <si>
    <t>20274</t>
  </si>
  <si>
    <t>20275</t>
  </si>
  <si>
    <t>20276</t>
  </si>
  <si>
    <t>20278</t>
  </si>
  <si>
    <t>20279</t>
  </si>
  <si>
    <t>20281</t>
  </si>
  <si>
    <t>20282</t>
  </si>
  <si>
    <t>20283</t>
  </si>
  <si>
    <t>20284</t>
  </si>
  <si>
    <t>20285</t>
  </si>
  <si>
    <t>20286</t>
  </si>
  <si>
    <t>20287</t>
  </si>
  <si>
    <t>20288</t>
  </si>
  <si>
    <t>20289</t>
  </si>
  <si>
    <t>20290</t>
  </si>
  <si>
    <t>20291</t>
  </si>
  <si>
    <t>20292</t>
  </si>
  <si>
    <t>20293</t>
  </si>
  <si>
    <t>20294</t>
  </si>
  <si>
    <t>20295</t>
  </si>
  <si>
    <t>20296</t>
  </si>
  <si>
    <t>20297</t>
  </si>
  <si>
    <t>20298</t>
  </si>
  <si>
    <t>20299</t>
  </si>
  <si>
    <t>20300</t>
  </si>
  <si>
    <t>20301</t>
  </si>
  <si>
    <t>20302</t>
  </si>
  <si>
    <t>20303</t>
  </si>
  <si>
    <t>20305</t>
  </si>
  <si>
    <t>20304</t>
  </si>
  <si>
    <t>20306</t>
  </si>
  <si>
    <t>20307</t>
  </si>
  <si>
    <t>20308</t>
  </si>
  <si>
    <t>20309</t>
  </si>
  <si>
    <t>20310</t>
  </si>
  <si>
    <t>20311</t>
  </si>
  <si>
    <t>20312</t>
  </si>
  <si>
    <t>20313</t>
  </si>
  <si>
    <t>20314</t>
  </si>
  <si>
    <t>20315</t>
  </si>
  <si>
    <t>20316</t>
  </si>
  <si>
    <t>20317</t>
  </si>
  <si>
    <t>20318</t>
  </si>
  <si>
    <t>20319</t>
  </si>
  <si>
    <t>20320</t>
  </si>
  <si>
    <t>20321</t>
  </si>
  <si>
    <t>20322</t>
  </si>
  <si>
    <t>20323</t>
  </si>
  <si>
    <t>20324</t>
  </si>
  <si>
    <t>20325</t>
  </si>
  <si>
    <t>20326</t>
  </si>
  <si>
    <t>20327</t>
  </si>
  <si>
    <t>20328</t>
  </si>
  <si>
    <t>20329</t>
  </si>
  <si>
    <t>20330</t>
  </si>
  <si>
    <t>20331</t>
  </si>
  <si>
    <t>20332</t>
  </si>
  <si>
    <t>20333</t>
  </si>
  <si>
    <t>20337</t>
  </si>
  <si>
    <t>20339</t>
  </si>
  <si>
    <t>20340</t>
  </si>
  <si>
    <t>20335</t>
  </si>
  <si>
    <t>20336</t>
  </si>
  <si>
    <t>20341</t>
  </si>
  <si>
    <t>20342</t>
  </si>
  <si>
    <t>20343</t>
  </si>
  <si>
    <t>20344</t>
  </si>
  <si>
    <t>20345</t>
  </si>
  <si>
    <t>20346</t>
  </si>
  <si>
    <t>20347</t>
  </si>
  <si>
    <t>20348</t>
  </si>
  <si>
    <t>20349</t>
  </si>
  <si>
    <t>20350</t>
  </si>
  <si>
    <t>20351</t>
  </si>
  <si>
    <t>20352</t>
  </si>
  <si>
    <t>20534</t>
  </si>
  <si>
    <t>20535</t>
  </si>
  <si>
    <t>20536</t>
  </si>
  <si>
    <t>20353</t>
  </si>
  <si>
    <t>20354</t>
  </si>
  <si>
    <t>20355</t>
  </si>
  <si>
    <t>20356</t>
  </si>
  <si>
    <t>20357</t>
  </si>
  <si>
    <t>20358</t>
  </si>
  <si>
    <t>20359</t>
  </si>
  <si>
    <t>20360</t>
  </si>
  <si>
    <t>20361</t>
  </si>
  <si>
    <t>20362</t>
  </si>
  <si>
    <t>20363</t>
  </si>
  <si>
    <t>20364</t>
  </si>
  <si>
    <t>20365</t>
  </si>
  <si>
    <t>20366</t>
  </si>
  <si>
    <t>20367</t>
  </si>
  <si>
    <t>20368</t>
  </si>
  <si>
    <t>20369</t>
  </si>
  <si>
    <t>20074</t>
  </si>
  <si>
    <t>20370</t>
  </si>
  <si>
    <t>20371</t>
  </si>
  <si>
    <t>20372</t>
  </si>
  <si>
    <t>20373</t>
  </si>
  <si>
    <t>20374</t>
  </si>
  <si>
    <t>20375</t>
  </si>
  <si>
    <t>20376</t>
  </si>
  <si>
    <t>20377</t>
  </si>
  <si>
    <t>20378</t>
  </si>
  <si>
    <t>20379</t>
  </si>
  <si>
    <t>20380</t>
  </si>
  <si>
    <t>20381</t>
  </si>
  <si>
    <t>20382</t>
  </si>
  <si>
    <t>20383</t>
  </si>
  <si>
    <t>20384</t>
  </si>
  <si>
    <t>20385</t>
  </si>
  <si>
    <t>20386</t>
  </si>
  <si>
    <t>20387</t>
  </si>
  <si>
    <t>20569</t>
  </si>
  <si>
    <t>20388</t>
  </si>
  <si>
    <t>20389</t>
  </si>
  <si>
    <t>20390</t>
  </si>
  <si>
    <t>20391</t>
  </si>
  <si>
    <t>20392</t>
  </si>
  <si>
    <t>20393</t>
  </si>
  <si>
    <t>20047</t>
  </si>
  <si>
    <t>20394</t>
  </si>
  <si>
    <t>20395</t>
  </si>
  <si>
    <t>20399</t>
  </si>
  <si>
    <t>20400</t>
  </si>
  <si>
    <t>20404</t>
  </si>
  <si>
    <t>20406</t>
  </si>
  <si>
    <t>20407</t>
  </si>
  <si>
    <t>20401</t>
  </si>
  <si>
    <t>20402</t>
  </si>
  <si>
    <t>20403</t>
  </si>
  <si>
    <t>20408</t>
  </si>
  <si>
    <t>20409</t>
  </si>
  <si>
    <t>20410</t>
  </si>
  <si>
    <t>20411</t>
  </si>
  <si>
    <t>20412</t>
  </si>
  <si>
    <t>20413</t>
  </si>
  <si>
    <t>20414</t>
  </si>
  <si>
    <t>20415</t>
  </si>
  <si>
    <t>20416</t>
  </si>
  <si>
    <t>20417</t>
  </si>
  <si>
    <t>20418</t>
  </si>
  <si>
    <t>20419</t>
  </si>
  <si>
    <t>20396</t>
  </si>
  <si>
    <t>20420</t>
  </si>
  <si>
    <t>20421</t>
  </si>
  <si>
    <t>20422</t>
  </si>
  <si>
    <t>20423</t>
  </si>
  <si>
    <t>20424</t>
  </si>
  <si>
    <t>20425</t>
  </si>
  <si>
    <t>20426</t>
  </si>
  <si>
    <t>20427</t>
  </si>
  <si>
    <t>20428</t>
  </si>
  <si>
    <t>20429</t>
  </si>
  <si>
    <t>20430</t>
  </si>
  <si>
    <t>20431</t>
  </si>
  <si>
    <t>20432</t>
  </si>
  <si>
    <t>20433</t>
  </si>
  <si>
    <t>20434</t>
  </si>
  <si>
    <t>20435</t>
  </si>
  <si>
    <t>20436</t>
  </si>
  <si>
    <t>20437</t>
  </si>
  <si>
    <t>20438</t>
  </si>
  <si>
    <t>20439</t>
  </si>
  <si>
    <t>20440</t>
  </si>
  <si>
    <t>20441</t>
  </si>
  <si>
    <t>20442</t>
  </si>
  <si>
    <t>20443</t>
  </si>
  <si>
    <t>20444</t>
  </si>
  <si>
    <t>20445</t>
  </si>
  <si>
    <t>20446</t>
  </si>
  <si>
    <t>20447</t>
  </si>
  <si>
    <t>20448</t>
  </si>
  <si>
    <t>20449</t>
  </si>
  <si>
    <t>20450</t>
  </si>
  <si>
    <t>20451</t>
  </si>
  <si>
    <t>20452</t>
  </si>
  <si>
    <t>20453</t>
  </si>
  <si>
    <t>20454</t>
  </si>
  <si>
    <t>20455</t>
  </si>
  <si>
    <t>20456</t>
  </si>
  <si>
    <t>20457</t>
  </si>
  <si>
    <t>20459</t>
  </si>
  <si>
    <t>20460</t>
  </si>
  <si>
    <t>20458</t>
  </si>
  <si>
    <t>20461</t>
  </si>
  <si>
    <t>20462</t>
  </si>
  <si>
    <t>20463</t>
  </si>
  <si>
    <t>20464</t>
  </si>
  <si>
    <t>20465</t>
  </si>
  <si>
    <t>20466</t>
  </si>
  <si>
    <t>20467</t>
  </si>
  <si>
    <t>20468</t>
  </si>
  <si>
    <t>20469</t>
  </si>
  <si>
    <t>20470</t>
  </si>
  <si>
    <t>20471</t>
  </si>
  <si>
    <t>20472</t>
  </si>
  <si>
    <t>20473</t>
  </si>
  <si>
    <t>20474</t>
  </si>
  <si>
    <t>20475</t>
  </si>
  <si>
    <t>20476</t>
  </si>
  <si>
    <t>20477</t>
  </si>
  <si>
    <t>20478</t>
  </si>
  <si>
    <t>20479</t>
  </si>
  <si>
    <t>20066</t>
  </si>
  <si>
    <t>20480</t>
  </si>
  <si>
    <t>20481</t>
  </si>
  <si>
    <t>20482</t>
  </si>
  <si>
    <t>20483</t>
  </si>
  <si>
    <t>20484</t>
  </si>
  <si>
    <t>20485</t>
  </si>
  <si>
    <t>20487</t>
  </si>
  <si>
    <t>20488</t>
  </si>
  <si>
    <t>20489</t>
  </si>
  <si>
    <t>20490</t>
  </si>
  <si>
    <t>20491</t>
  </si>
  <si>
    <t>20492</t>
  </si>
  <si>
    <t>20493</t>
  </si>
  <si>
    <t>20494</t>
  </si>
  <si>
    <t>20495</t>
  </si>
  <si>
    <t>20496</t>
  </si>
  <si>
    <t>20497</t>
  </si>
  <si>
    <t>20498</t>
  </si>
  <si>
    <t>20499</t>
  </si>
  <si>
    <t>20500</t>
  </si>
  <si>
    <t>20501</t>
  </si>
  <si>
    <t>20502</t>
  </si>
  <si>
    <t>20503</t>
  </si>
  <si>
    <t>20506</t>
  </si>
  <si>
    <t>20507</t>
  </si>
  <si>
    <t>20508</t>
  </si>
  <si>
    <t>20509</t>
  </si>
  <si>
    <t>20505</t>
  </si>
  <si>
    <t>20510</t>
  </si>
  <si>
    <t>20511</t>
  </si>
  <si>
    <t>20512</t>
  </si>
  <si>
    <t>20513</t>
  </si>
  <si>
    <t>20514</t>
  </si>
  <si>
    <t>20515</t>
  </si>
  <si>
    <t>20516</t>
  </si>
  <si>
    <t>20517</t>
  </si>
  <si>
    <t>20518</t>
  </si>
  <si>
    <t>20519</t>
  </si>
  <si>
    <t>20520</t>
  </si>
  <si>
    <t>20521</t>
  </si>
  <si>
    <t>20522</t>
  </si>
  <si>
    <t>20523</t>
  </si>
  <si>
    <t>20524</t>
  </si>
  <si>
    <t>20525</t>
  </si>
  <si>
    <t>20530</t>
  </si>
  <si>
    <t>20531</t>
  </si>
  <si>
    <t>20532</t>
  </si>
  <si>
    <t>20533</t>
  </si>
  <si>
    <t>20526</t>
  </si>
  <si>
    <t>20527</t>
  </si>
  <si>
    <t>20528</t>
  </si>
  <si>
    <t>20529</t>
  </si>
  <si>
    <t>20537</t>
  </si>
  <si>
    <t>20538</t>
  </si>
  <si>
    <t>20539</t>
  </si>
  <si>
    <t>20031</t>
  </si>
  <si>
    <t>20541</t>
  </si>
  <si>
    <t>20542</t>
  </si>
  <si>
    <t>20543</t>
  </si>
  <si>
    <t>20544</t>
  </si>
  <si>
    <t>20545</t>
  </si>
  <si>
    <t>20546</t>
  </si>
  <si>
    <t>20547</t>
  </si>
  <si>
    <t>20548</t>
  </si>
  <si>
    <t>20549</t>
  </si>
  <si>
    <t>20551</t>
  </si>
  <si>
    <t>20552</t>
  </si>
  <si>
    <t>20553</t>
  </si>
  <si>
    <t>20554</t>
  </si>
  <si>
    <t>20555</t>
  </si>
  <si>
    <t>20557</t>
  </si>
  <si>
    <t>20558</t>
  </si>
  <si>
    <t>20405</t>
  </si>
  <si>
    <t>20338</t>
  </si>
  <si>
    <t>20540</t>
  </si>
  <si>
    <t>20334</t>
  </si>
  <si>
    <t>20565</t>
  </si>
  <si>
    <t>20560</t>
  </si>
  <si>
    <t>20038</t>
  </si>
  <si>
    <t>20277</t>
  </si>
  <si>
    <t>20280</t>
  </si>
  <si>
    <t>20486</t>
  </si>
  <si>
    <t>20561</t>
  </si>
  <si>
    <t>20563</t>
  </si>
  <si>
    <t>20564</t>
  </si>
  <si>
    <t>20566</t>
  </si>
  <si>
    <t>20567</t>
  </si>
  <si>
    <t>20568</t>
  </si>
  <si>
    <t>20570</t>
  </si>
  <si>
    <t>21001</t>
  </si>
  <si>
    <t>21002</t>
  </si>
  <si>
    <t>21003</t>
  </si>
  <si>
    <t>21004</t>
  </si>
  <si>
    <t>21005</t>
  </si>
  <si>
    <t>21006</t>
  </si>
  <si>
    <t>21007</t>
  </si>
  <si>
    <t>21008</t>
  </si>
  <si>
    <t>21009</t>
  </si>
  <si>
    <t>21010</t>
  </si>
  <si>
    <t>21011</t>
  </si>
  <si>
    <t>21012</t>
  </si>
  <si>
    <t>21013</t>
  </si>
  <si>
    <t>21014</t>
  </si>
  <si>
    <t>21015</t>
  </si>
  <si>
    <t>21016</t>
  </si>
  <si>
    <t>21017</t>
  </si>
  <si>
    <t>21018</t>
  </si>
  <si>
    <t>21080</t>
  </si>
  <si>
    <t>21019</t>
  </si>
  <si>
    <t>21020</t>
  </si>
  <si>
    <t>21021</t>
  </si>
  <si>
    <t>21022</t>
  </si>
  <si>
    <t>21023</t>
  </si>
  <si>
    <t>21024</t>
  </si>
  <si>
    <t>21025</t>
  </si>
  <si>
    <t>21026</t>
  </si>
  <si>
    <t>21027</t>
  </si>
  <si>
    <t>21028</t>
  </si>
  <si>
    <t>21099</t>
  </si>
  <si>
    <t>21029</t>
  </si>
  <si>
    <t>21045</t>
  </si>
  <si>
    <t>21046</t>
  </si>
  <si>
    <t>21047</t>
  </si>
  <si>
    <t>21048</t>
  </si>
  <si>
    <t>21050</t>
  </si>
  <si>
    <t>21049</t>
  </si>
  <si>
    <t>21052</t>
  </si>
  <si>
    <t>21053</t>
  </si>
  <si>
    <t>21054</t>
  </si>
  <si>
    <t>21055</t>
  </si>
  <si>
    <t>21056</t>
  </si>
  <si>
    <t>21058</t>
  </si>
  <si>
    <t>21059</t>
  </si>
  <si>
    <t>21051</t>
  </si>
  <si>
    <t>21030</t>
  </si>
  <si>
    <t>21031</t>
  </si>
  <si>
    <t>21032</t>
  </si>
  <si>
    <t>21033</t>
  </si>
  <si>
    <t>21034</t>
  </si>
  <si>
    <t>21035</t>
  </si>
  <si>
    <t>21036</t>
  </si>
  <si>
    <t>21037</t>
  </si>
  <si>
    <t>21038</t>
  </si>
  <si>
    <t>21039</t>
  </si>
  <si>
    <t>21040</t>
  </si>
  <si>
    <t>21041</t>
  </si>
  <si>
    <t>21042</t>
  </si>
  <si>
    <t>21043</t>
  </si>
  <si>
    <t>21044</t>
  </si>
  <si>
    <t>21060</t>
  </si>
  <si>
    <t>21061</t>
  </si>
  <si>
    <t>21062</t>
  </si>
  <si>
    <t>21063</t>
  </si>
  <si>
    <t>21064</t>
  </si>
  <si>
    <t>21065</t>
  </si>
  <si>
    <t>21066</t>
  </si>
  <si>
    <t>21067</t>
  </si>
  <si>
    <t>21068</t>
  </si>
  <si>
    <t>21069</t>
  </si>
  <si>
    <t>21070</t>
  </si>
  <si>
    <t>21071</t>
  </si>
  <si>
    <t>21072</t>
  </si>
  <si>
    <t>21073</t>
  </si>
  <si>
    <t>21150</t>
  </si>
  <si>
    <t>21074</t>
  </si>
  <si>
    <t>21075</t>
  </si>
  <si>
    <t>21076</t>
  </si>
  <si>
    <t>21077</t>
  </si>
  <si>
    <t>21078</t>
  </si>
  <si>
    <t>21079</t>
  </si>
  <si>
    <t>21081</t>
  </si>
  <si>
    <t>21082</t>
  </si>
  <si>
    <t>21083</t>
  </si>
  <si>
    <t>21084</t>
  </si>
  <si>
    <t>21085</t>
  </si>
  <si>
    <t>21086</t>
  </si>
  <si>
    <t>21087</t>
  </si>
  <si>
    <t>21088</t>
  </si>
  <si>
    <t>21089</t>
  </si>
  <si>
    <t>21090</t>
  </si>
  <si>
    <t>21091</t>
  </si>
  <si>
    <t>21092</t>
  </si>
  <si>
    <t>21095</t>
  </si>
  <si>
    <t>21093</t>
  </si>
  <si>
    <t>21094</t>
  </si>
  <si>
    <t>21118</t>
  </si>
  <si>
    <t>21096</t>
  </si>
  <si>
    <t>21097</t>
  </si>
  <si>
    <t>21098</t>
  </si>
  <si>
    <t>21057</t>
  </si>
  <si>
    <t>21100</t>
  </si>
  <si>
    <t>21101</t>
  </si>
  <si>
    <t>21102</t>
  </si>
  <si>
    <t>21103</t>
  </si>
  <si>
    <t>21104</t>
  </si>
  <si>
    <t>21105</t>
  </si>
  <si>
    <t>21106</t>
  </si>
  <si>
    <t>21107</t>
  </si>
  <si>
    <t>21108</t>
  </si>
  <si>
    <t>21109</t>
  </si>
  <si>
    <t>21110</t>
  </si>
  <si>
    <t>21111</t>
  </si>
  <si>
    <t>21112</t>
  </si>
  <si>
    <t>21113</t>
  </si>
  <si>
    <t>21114</t>
  </si>
  <si>
    <t>21115</t>
  </si>
  <si>
    <t>21116</t>
  </si>
  <si>
    <t>21117</t>
  </si>
  <si>
    <t>21119</t>
  </si>
  <si>
    <t>21120</t>
  </si>
  <si>
    <t>21121</t>
  </si>
  <si>
    <t>21122</t>
  </si>
  <si>
    <t>21123</t>
  </si>
  <si>
    <t>21124</t>
  </si>
  <si>
    <t>21125</t>
  </si>
  <si>
    <t>21126</t>
  </si>
  <si>
    <t>21127</t>
  </si>
  <si>
    <t>21128</t>
  </si>
  <si>
    <t>21129</t>
  </si>
  <si>
    <t>21130</t>
  </si>
  <si>
    <t>21131</t>
  </si>
  <si>
    <t>21132</t>
  </si>
  <si>
    <t>21133</t>
  </si>
  <si>
    <t>21134</t>
  </si>
  <si>
    <t>21135</t>
  </si>
  <si>
    <t>21136</t>
  </si>
  <si>
    <t>21137</t>
  </si>
  <si>
    <t>21138</t>
  </si>
  <si>
    <t>21139</t>
  </si>
  <si>
    <t>21140</t>
  </si>
  <si>
    <t>21141</t>
  </si>
  <si>
    <t>21142</t>
  </si>
  <si>
    <t>21143</t>
  </si>
  <si>
    <t>21144</t>
  </si>
  <si>
    <t>21145</t>
  </si>
  <si>
    <t>21146</t>
  </si>
  <si>
    <t>21147</t>
  </si>
  <si>
    <t>21148</t>
  </si>
  <si>
    <t>21149</t>
  </si>
  <si>
    <t>21151</t>
  </si>
  <si>
    <t>21152</t>
  </si>
  <si>
    <t>21153</t>
  </si>
  <si>
    <t>21154</t>
  </si>
  <si>
    <t>21155</t>
  </si>
  <si>
    <t>21156</t>
  </si>
  <si>
    <t>21157</t>
  </si>
  <si>
    <t>21158</t>
  </si>
  <si>
    <t>21159</t>
  </si>
  <si>
    <t>21160</t>
  </si>
  <si>
    <t>21161</t>
  </si>
  <si>
    <t>21162</t>
  </si>
  <si>
    <t>21163</t>
  </si>
  <si>
    <t>21164</t>
  </si>
  <si>
    <t>21165</t>
  </si>
  <si>
    <t>21166</t>
  </si>
  <si>
    <t>21167</t>
  </si>
  <si>
    <t>21168</t>
  </si>
  <si>
    <t>21169</t>
  </si>
  <si>
    <t>21170</t>
  </si>
  <si>
    <t>21171</t>
  </si>
  <si>
    <t>21172</t>
  </si>
  <si>
    <t>21173</t>
  </si>
  <si>
    <t>21174</t>
  </si>
  <si>
    <t>21175</t>
  </si>
  <si>
    <t>21176</t>
  </si>
  <si>
    <t>21179</t>
  </si>
  <si>
    <t>21177</t>
  </si>
  <si>
    <t>21178</t>
  </si>
  <si>
    <t>21180</t>
  </si>
  <si>
    <t>21181</t>
  </si>
  <si>
    <t>21182</t>
  </si>
  <si>
    <t>21183</t>
  </si>
  <si>
    <t>21184</t>
  </si>
  <si>
    <t>21185</t>
  </si>
  <si>
    <t>21186</t>
  </si>
  <si>
    <t>21187</t>
  </si>
  <si>
    <t>21188</t>
  </si>
  <si>
    <t>21189</t>
  </si>
  <si>
    <t>21190</t>
  </si>
  <si>
    <t>21191</t>
  </si>
  <si>
    <t>21192</t>
  </si>
  <si>
    <t>21193</t>
  </si>
  <si>
    <t>21194</t>
  </si>
  <si>
    <t>21195</t>
  </si>
  <si>
    <t>21196</t>
  </si>
  <si>
    <t>21197</t>
  </si>
  <si>
    <t>21198</t>
  </si>
  <si>
    <t>21199</t>
  </si>
  <si>
    <t>21200</t>
  </si>
  <si>
    <t>21201</t>
  </si>
  <si>
    <t>21202</t>
  </si>
  <si>
    <t>21203</t>
  </si>
  <si>
    <t>21204</t>
  </si>
  <si>
    <t>21205</t>
  </si>
  <si>
    <t>21206</t>
  </si>
  <si>
    <t>21207</t>
  </si>
  <si>
    <t>21208</t>
  </si>
  <si>
    <t>21209</t>
  </si>
  <si>
    <t>21210</t>
  </si>
  <si>
    <t>21211</t>
  </si>
  <si>
    <t>21212</t>
  </si>
  <si>
    <t>21213</t>
  </si>
  <si>
    <t>21214</t>
  </si>
  <si>
    <t>21215</t>
  </si>
  <si>
    <t>21216</t>
  </si>
  <si>
    <t>21217</t>
  </si>
  <si>
    <t>22001</t>
  </si>
  <si>
    <t>22003</t>
  </si>
  <si>
    <t>22004</t>
  </si>
  <si>
    <t>22005</t>
  </si>
  <si>
    <t>22006</t>
  </si>
  <si>
    <t>22011</t>
  </si>
  <si>
    <t>22007</t>
  </si>
  <si>
    <t>22008</t>
  </si>
  <si>
    <t>22009</t>
  </si>
  <si>
    <t>22010</t>
  </si>
  <si>
    <t>22012</t>
  </si>
  <si>
    <t>22013</t>
  </si>
  <si>
    <t>22002</t>
  </si>
  <si>
    <t>22014</t>
  </si>
  <si>
    <t>22015</t>
  </si>
  <si>
    <t>22016</t>
  </si>
  <si>
    <t>22017</t>
  </si>
  <si>
    <t>22018</t>
  </si>
  <si>
    <t>23005</t>
  </si>
  <si>
    <t>23001</t>
  </si>
  <si>
    <t>23002</t>
  </si>
  <si>
    <t>23003</t>
  </si>
  <si>
    <t>23006</t>
  </si>
  <si>
    <t>23007</t>
  </si>
  <si>
    <t>23004</t>
  </si>
  <si>
    <t>23008</t>
  </si>
  <si>
    <t>23009</t>
  </si>
  <si>
    <t>24001</t>
  </si>
  <si>
    <t>24002</t>
  </si>
  <si>
    <t>24003</t>
  </si>
  <si>
    <t>24004</t>
  </si>
  <si>
    <t>24053</t>
  </si>
  <si>
    <t>24005</t>
  </si>
  <si>
    <t>24006</t>
  </si>
  <si>
    <t>24007</t>
  </si>
  <si>
    <t>24008</t>
  </si>
  <si>
    <t>24009</t>
  </si>
  <si>
    <t>24015</t>
  </si>
  <si>
    <t>24010</t>
  </si>
  <si>
    <t>24011</t>
  </si>
  <si>
    <t>24013</t>
  </si>
  <si>
    <t>24014</t>
  </si>
  <si>
    <t>24016</t>
  </si>
  <si>
    <t>24058</t>
  </si>
  <si>
    <t>24017</t>
  </si>
  <si>
    <t>24018</t>
  </si>
  <si>
    <t>24019</t>
  </si>
  <si>
    <t>24020</t>
  </si>
  <si>
    <t>24057</t>
  </si>
  <si>
    <t>24021</t>
  </si>
  <si>
    <t>24022</t>
  </si>
  <si>
    <t>24023</t>
  </si>
  <si>
    <t>24024</t>
  </si>
  <si>
    <t>24025</t>
  </si>
  <si>
    <t>24026</t>
  </si>
  <si>
    <t>24027</t>
  </si>
  <si>
    <t>24028</t>
  </si>
  <si>
    <t>24029</t>
  </si>
  <si>
    <t>24030</t>
  </si>
  <si>
    <t>24034</t>
  </si>
  <si>
    <t>24031</t>
  </si>
  <si>
    <t>24032</t>
  </si>
  <si>
    <t>24033</t>
  </si>
  <si>
    <t>24035</t>
  </si>
  <si>
    <t>24036</t>
  </si>
  <si>
    <t>24037</t>
  </si>
  <si>
    <t>24038</t>
  </si>
  <si>
    <t>24039</t>
  </si>
  <si>
    <t>24040</t>
  </si>
  <si>
    <t>24012</t>
  </si>
  <si>
    <t>24041</t>
  </si>
  <si>
    <t>24042</t>
  </si>
  <si>
    <t>24043</t>
  </si>
  <si>
    <t>24044</t>
  </si>
  <si>
    <t>24045</t>
  </si>
  <si>
    <t>24056</t>
  </si>
  <si>
    <t>24046</t>
  </si>
  <si>
    <t>24047</t>
  </si>
  <si>
    <t>24048</t>
  </si>
  <si>
    <t>24049</t>
  </si>
  <si>
    <t>24050</t>
  </si>
  <si>
    <t>24051</t>
  </si>
  <si>
    <t>24052</t>
  </si>
  <si>
    <t>24054</t>
  </si>
  <si>
    <t>24055</t>
  </si>
  <si>
    <t>25001</t>
  </si>
  <si>
    <t>25002</t>
  </si>
  <si>
    <t>25003</t>
  </si>
  <si>
    <t>25007</t>
  </si>
  <si>
    <t>25004</t>
  </si>
  <si>
    <t>25005</t>
  </si>
  <si>
    <t>25006</t>
  </si>
  <si>
    <t>25010</t>
  </si>
  <si>
    <t>25008</t>
  </si>
  <si>
    <t>25009</t>
  </si>
  <si>
    <t>25011</t>
  </si>
  <si>
    <t>25012</t>
  </si>
  <si>
    <t>25013</t>
  </si>
  <si>
    <t>25018</t>
  </si>
  <si>
    <t>25014</t>
  </si>
  <si>
    <t>25015</t>
  </si>
  <si>
    <t>25016</t>
  </si>
  <si>
    <t>25017</t>
  </si>
  <si>
    <t>26001</t>
  </si>
  <si>
    <t>26002</t>
  </si>
  <si>
    <t>26003</t>
  </si>
  <si>
    <t>26004</t>
  </si>
  <si>
    <t>26005</t>
  </si>
  <si>
    <t>26006</t>
  </si>
  <si>
    <t>26007</t>
  </si>
  <si>
    <t>26008</t>
  </si>
  <si>
    <t>26009</t>
  </si>
  <si>
    <t>26010</t>
  </si>
  <si>
    <t>26011</t>
  </si>
  <si>
    <t>26013</t>
  </si>
  <si>
    <t>26014</t>
  </si>
  <si>
    <t>26015</t>
  </si>
  <si>
    <t>26071</t>
  </si>
  <si>
    <t>26016</t>
  </si>
  <si>
    <t>26017</t>
  </si>
  <si>
    <t>26018</t>
  </si>
  <si>
    <t>26019</t>
  </si>
  <si>
    <t>26020</t>
  </si>
  <si>
    <t>26022</t>
  </si>
  <si>
    <t>26023</t>
  </si>
  <si>
    <t>26024</t>
  </si>
  <si>
    <t>26025</t>
  </si>
  <si>
    <t>26026</t>
  </si>
  <si>
    <t>26027</t>
  </si>
  <si>
    <t>26070</t>
  </si>
  <si>
    <t>26028</t>
  </si>
  <si>
    <t>26029</t>
  </si>
  <si>
    <t>26030</t>
  </si>
  <si>
    <t>26031</t>
  </si>
  <si>
    <t>26032</t>
  </si>
  <si>
    <t>26033</t>
  </si>
  <si>
    <t>26034</t>
  </si>
  <si>
    <t>26035</t>
  </si>
  <si>
    <t>26021</t>
  </si>
  <si>
    <t>26036</t>
  </si>
  <si>
    <t>26037</t>
  </si>
  <si>
    <t>26038</t>
  </si>
  <si>
    <t>26039</t>
  </si>
  <si>
    <t>26040</t>
  </si>
  <si>
    <t>26041</t>
  </si>
  <si>
    <t>26042</t>
  </si>
  <si>
    <t>26043</t>
  </si>
  <si>
    <t>26044</t>
  </si>
  <si>
    <t>26045</t>
  </si>
  <si>
    <t>26046</t>
  </si>
  <si>
    <t>26047</t>
  </si>
  <si>
    <t>26048</t>
  </si>
  <si>
    <t>26049</t>
  </si>
  <si>
    <t>26050</t>
  </si>
  <si>
    <t>26051</t>
  </si>
  <si>
    <t>26052</t>
  </si>
  <si>
    <t>26053</t>
  </si>
  <si>
    <t>26072</t>
  </si>
  <si>
    <t>26054</t>
  </si>
  <si>
    <t>26055</t>
  </si>
  <si>
    <t>26056</t>
  </si>
  <si>
    <t>26057</t>
  </si>
  <si>
    <t>26058</t>
  </si>
  <si>
    <t>26059</t>
  </si>
  <si>
    <t>26060</t>
  </si>
  <si>
    <t>26061</t>
  </si>
  <si>
    <t>26062</t>
  </si>
  <si>
    <t>26063</t>
  </si>
  <si>
    <t>26064</t>
  </si>
  <si>
    <t>26065</t>
  </si>
  <si>
    <t>26066</t>
  </si>
  <si>
    <t>26067</t>
  </si>
  <si>
    <t>26068</t>
  </si>
  <si>
    <t>26069</t>
  </si>
  <si>
    <t>27001</t>
  </si>
  <si>
    <t>27002</t>
  </si>
  <si>
    <t>27003</t>
  </si>
  <si>
    <t>27004</t>
  </si>
  <si>
    <t>27005</t>
  </si>
  <si>
    <t>27006</t>
  </si>
  <si>
    <t>27007</t>
  </si>
  <si>
    <t>27008</t>
  </si>
  <si>
    <t>27009</t>
  </si>
  <si>
    <t>27010</t>
  </si>
  <si>
    <t>27011</t>
  </si>
  <si>
    <t>27012</t>
  </si>
  <si>
    <t>27013</t>
  </si>
  <si>
    <t>27014</t>
  </si>
  <si>
    <t>27015</t>
  </si>
  <si>
    <t>27016</t>
  </si>
  <si>
    <t>27017</t>
  </si>
  <si>
    <t>28001</t>
  </si>
  <si>
    <t>28002</t>
  </si>
  <si>
    <t>28003</t>
  </si>
  <si>
    <t>28004</t>
  </si>
  <si>
    <t>28005</t>
  </si>
  <si>
    <t>28006</t>
  </si>
  <si>
    <t>28007</t>
  </si>
  <si>
    <t>28008</t>
  </si>
  <si>
    <t>28009</t>
  </si>
  <si>
    <t>28010</t>
  </si>
  <si>
    <t>28021</t>
  </si>
  <si>
    <t>28011</t>
  </si>
  <si>
    <t>28012</t>
  </si>
  <si>
    <t>28013</t>
  </si>
  <si>
    <t>28014</t>
  </si>
  <si>
    <t>28015</t>
  </si>
  <si>
    <t>28016</t>
  </si>
  <si>
    <t>28017</t>
  </si>
  <si>
    <t>28018</t>
  </si>
  <si>
    <t>28019</t>
  </si>
  <si>
    <t>28020</t>
  </si>
  <si>
    <t>28022</t>
  </si>
  <si>
    <t>28023</t>
  </si>
  <si>
    <t>28024</t>
  </si>
  <si>
    <t>28025</t>
  </si>
  <si>
    <t>28026</t>
  </si>
  <si>
    <t>28027</t>
  </si>
  <si>
    <t>28028</t>
  </si>
  <si>
    <t>28029</t>
  </si>
  <si>
    <t>28030</t>
  </si>
  <si>
    <t>28031</t>
  </si>
  <si>
    <t>28032</t>
  </si>
  <si>
    <t>28033</t>
  </si>
  <si>
    <t>28034</t>
  </si>
  <si>
    <t>28035</t>
  </si>
  <si>
    <t>28036</t>
  </si>
  <si>
    <t>28037</t>
  </si>
  <si>
    <t>28038</t>
  </si>
  <si>
    <t>28039</t>
  </si>
  <si>
    <t>28040</t>
  </si>
  <si>
    <t>28041</t>
  </si>
  <si>
    <t>28042</t>
  </si>
  <si>
    <t>28043</t>
  </si>
  <si>
    <t>29022</t>
  </si>
  <si>
    <t>29004</t>
  </si>
  <si>
    <t>29001</t>
  </si>
  <si>
    <t>29002</t>
  </si>
  <si>
    <t>29005</t>
  </si>
  <si>
    <t>29003</t>
  </si>
  <si>
    <t>29045</t>
  </si>
  <si>
    <t>29006</t>
  </si>
  <si>
    <t>29010</t>
  </si>
  <si>
    <t>29018</t>
  </si>
  <si>
    <t>29008</t>
  </si>
  <si>
    <t>29009</t>
  </si>
  <si>
    <t>29007</t>
  </si>
  <si>
    <t>29046</t>
  </si>
  <si>
    <t>29012</t>
  </si>
  <si>
    <t>29013</t>
  </si>
  <si>
    <t>29014</t>
  </si>
  <si>
    <t>29015</t>
  </si>
  <si>
    <t>29016</t>
  </si>
  <si>
    <t>29048</t>
  </si>
  <si>
    <t>29047</t>
  </si>
  <si>
    <t>29017</t>
  </si>
  <si>
    <t>29011</t>
  </si>
  <si>
    <t>29021</t>
  </si>
  <si>
    <t>29023</t>
  </si>
  <si>
    <t>29024</t>
  </si>
  <si>
    <t>29041</t>
  </si>
  <si>
    <t>29049</t>
  </si>
  <si>
    <t>29050</t>
  </si>
  <si>
    <t>29051</t>
  </si>
  <si>
    <t>29052</t>
  </si>
  <si>
    <t>29053</t>
  </si>
  <si>
    <t>29054</t>
  </si>
  <si>
    <t>29055</t>
  </si>
  <si>
    <t>29025</t>
  </si>
  <si>
    <t>29020</t>
  </si>
  <si>
    <t>29056</t>
  </si>
  <si>
    <t>29057</t>
  </si>
  <si>
    <t>29058</t>
  </si>
  <si>
    <t>29059</t>
  </si>
  <si>
    <t>29026</t>
  </si>
  <si>
    <t>29060</t>
  </si>
  <si>
    <t>29027</t>
  </si>
  <si>
    <t>29028</t>
  </si>
  <si>
    <t>29019</t>
  </si>
  <si>
    <t>29029</t>
  </si>
  <si>
    <t>29030</t>
  </si>
  <si>
    <t>29031</t>
  </si>
  <si>
    <t>29032</t>
  </si>
  <si>
    <t>29033</t>
  </si>
  <si>
    <t>29034</t>
  </si>
  <si>
    <t>29035</t>
  </si>
  <si>
    <t>29036</t>
  </si>
  <si>
    <t>29038</t>
  </si>
  <si>
    <t>29039</t>
  </si>
  <si>
    <t>29040</t>
  </si>
  <si>
    <t>29042</t>
  </si>
  <si>
    <t>29043</t>
  </si>
  <si>
    <t>29044</t>
  </si>
  <si>
    <t>29037</t>
  </si>
  <si>
    <t>30001</t>
  </si>
  <si>
    <t>30002</t>
  </si>
  <si>
    <t>30003</t>
  </si>
  <si>
    <t>30004</t>
  </si>
  <si>
    <t>30005</t>
  </si>
  <si>
    <t>30006</t>
  </si>
  <si>
    <t>30204</t>
  </si>
  <si>
    <t>30008</t>
  </si>
  <si>
    <t>30009</t>
  </si>
  <si>
    <t>30010</t>
  </si>
  <si>
    <t>30011</t>
  </si>
  <si>
    <t>30012</t>
  </si>
  <si>
    <t>30014</t>
  </si>
  <si>
    <t>30015</t>
  </si>
  <si>
    <t>30017</t>
  </si>
  <si>
    <t>30018</t>
  </si>
  <si>
    <t>30019</t>
  </si>
  <si>
    <t>30020</t>
  </si>
  <si>
    <t>30021</t>
  </si>
  <si>
    <t>30022</t>
  </si>
  <si>
    <t>30023</t>
  </si>
  <si>
    <t>30025</t>
  </si>
  <si>
    <t>30026</t>
  </si>
  <si>
    <t>30027</t>
  </si>
  <si>
    <t>30028</t>
  </si>
  <si>
    <t>30029</t>
  </si>
  <si>
    <t>30007</t>
  </si>
  <si>
    <t>30030</t>
  </si>
  <si>
    <t>30208</t>
  </si>
  <si>
    <t>30031</t>
  </si>
  <si>
    <t>30157</t>
  </si>
  <si>
    <t>30032</t>
  </si>
  <si>
    <t>30033</t>
  </si>
  <si>
    <t>30034</t>
  </si>
  <si>
    <t>30054</t>
  </si>
  <si>
    <t>30055</t>
  </si>
  <si>
    <t>30056</t>
  </si>
  <si>
    <t>30057</t>
  </si>
  <si>
    <t>30058</t>
  </si>
  <si>
    <t>30059</t>
  </si>
  <si>
    <t>30060</t>
  </si>
  <si>
    <t>30062</t>
  </si>
  <si>
    <t>30063</t>
  </si>
  <si>
    <t>30064</t>
  </si>
  <si>
    <t>30035</t>
  </si>
  <si>
    <t>30036</t>
  </si>
  <si>
    <t>30037</t>
  </si>
  <si>
    <t>30038</t>
  </si>
  <si>
    <t>30039</t>
  </si>
  <si>
    <t>30040</t>
  </si>
  <si>
    <t>30041</t>
  </si>
  <si>
    <t>30042</t>
  </si>
  <si>
    <t>30043</t>
  </si>
  <si>
    <t>30044</t>
  </si>
  <si>
    <t>30045</t>
  </si>
  <si>
    <t>30046</t>
  </si>
  <si>
    <t>30047</t>
  </si>
  <si>
    <t>30048</t>
  </si>
  <si>
    <t>30049</t>
  </si>
  <si>
    <t>30050</t>
  </si>
  <si>
    <t>30051</t>
  </si>
  <si>
    <t>30052</t>
  </si>
  <si>
    <t>30053</t>
  </si>
  <si>
    <t>30205</t>
  </si>
  <si>
    <t>30065</t>
  </si>
  <si>
    <t>30066</t>
  </si>
  <si>
    <t>30067</t>
  </si>
  <si>
    <t>30068</t>
  </si>
  <si>
    <t>30069</t>
  </si>
  <si>
    <t>30070</t>
  </si>
  <si>
    <t>30071</t>
  </si>
  <si>
    <t>30072</t>
  </si>
  <si>
    <t>30073</t>
  </si>
  <si>
    <t>30074</t>
  </si>
  <si>
    <t>30075</t>
  </si>
  <si>
    <t>30076</t>
  </si>
  <si>
    <t>30077</t>
  </si>
  <si>
    <t>30078</t>
  </si>
  <si>
    <t>30079</t>
  </si>
  <si>
    <t>30083</t>
  </si>
  <si>
    <t>30080</t>
  </si>
  <si>
    <t>30082</t>
  </si>
  <si>
    <t>30081</t>
  </si>
  <si>
    <t>30084</t>
  </si>
  <si>
    <t>30085</t>
  </si>
  <si>
    <t>30086</t>
  </si>
  <si>
    <t>30088</t>
  </si>
  <si>
    <t>30089</t>
  </si>
  <si>
    <t>30090</t>
  </si>
  <si>
    <t>30091</t>
  </si>
  <si>
    <t>30093</t>
  </si>
  <si>
    <t>30169</t>
  </si>
  <si>
    <t>30094</t>
  </si>
  <si>
    <t>30095</t>
  </si>
  <si>
    <t>30016</t>
  </si>
  <si>
    <t>30127</t>
  </si>
  <si>
    <t>30096</t>
  </si>
  <si>
    <t>30061</t>
  </si>
  <si>
    <t>30107</t>
  </si>
  <si>
    <t>30132</t>
  </si>
  <si>
    <t>30097</t>
  </si>
  <si>
    <t>30137</t>
  </si>
  <si>
    <t>30098</t>
  </si>
  <si>
    <t>30099</t>
  </si>
  <si>
    <t>30100</t>
  </si>
  <si>
    <t>30101</t>
  </si>
  <si>
    <t>30102</t>
  </si>
  <si>
    <t>30103</t>
  </si>
  <si>
    <t>30104</t>
  </si>
  <si>
    <t>30105</t>
  </si>
  <si>
    <t>30106</t>
  </si>
  <si>
    <t>30108</t>
  </si>
  <si>
    <t>30109</t>
  </si>
  <si>
    <t>30110</t>
  </si>
  <si>
    <t>30111</t>
  </si>
  <si>
    <t>30206</t>
  </si>
  <si>
    <t>30112</t>
  </si>
  <si>
    <t>30113</t>
  </si>
  <si>
    <t>30013</t>
  </si>
  <si>
    <t>30114</t>
  </si>
  <si>
    <t>30115</t>
  </si>
  <si>
    <t>30116</t>
  </si>
  <si>
    <t>30117</t>
  </si>
  <si>
    <t>30118</t>
  </si>
  <si>
    <t>30119</t>
  </si>
  <si>
    <t>30120</t>
  </si>
  <si>
    <t>30121</t>
  </si>
  <si>
    <t>30122</t>
  </si>
  <si>
    <t>30123</t>
  </si>
  <si>
    <t>30124</t>
  </si>
  <si>
    <t>30126</t>
  </si>
  <si>
    <t>30125</t>
  </si>
  <si>
    <t>30128</t>
  </si>
  <si>
    <t>30129</t>
  </si>
  <si>
    <t>30130</t>
  </si>
  <si>
    <t>30131</t>
  </si>
  <si>
    <t>30133</t>
  </si>
  <si>
    <t>30134</t>
  </si>
  <si>
    <t>30135</t>
  </si>
  <si>
    <t>30136</t>
  </si>
  <si>
    <t>30138</t>
  </si>
  <si>
    <t>30139</t>
  </si>
  <si>
    <t>30140</t>
  </si>
  <si>
    <t>30141</t>
  </si>
  <si>
    <t>30142</t>
  </si>
  <si>
    <t>30211</t>
  </si>
  <si>
    <t>30212</t>
  </si>
  <si>
    <t>30143</t>
  </si>
  <si>
    <t>30144</t>
  </si>
  <si>
    <t>30146</t>
  </si>
  <si>
    <t>30145</t>
  </si>
  <si>
    <t>30147</t>
  </si>
  <si>
    <t>30148</t>
  </si>
  <si>
    <t>30149</t>
  </si>
  <si>
    <t>30150</t>
  </si>
  <si>
    <t>30151</t>
  </si>
  <si>
    <t>30152</t>
  </si>
  <si>
    <t>30153</t>
  </si>
  <si>
    <t>30154</t>
  </si>
  <si>
    <t>30155</t>
  </si>
  <si>
    <t>30209</t>
  </si>
  <si>
    <t>30156</t>
  </si>
  <si>
    <t>30158</t>
  </si>
  <si>
    <t>30159</t>
  </si>
  <si>
    <t>30160</t>
  </si>
  <si>
    <t>30161</t>
  </si>
  <si>
    <t>30162</t>
  </si>
  <si>
    <t>30163</t>
  </si>
  <si>
    <t>30164</t>
  </si>
  <si>
    <t>30165</t>
  </si>
  <si>
    <t>30166</t>
  </si>
  <si>
    <t>30167</t>
  </si>
  <si>
    <t>30168</t>
  </si>
  <si>
    <t>30170</t>
  </si>
  <si>
    <t>30171</t>
  </si>
  <si>
    <t>30172</t>
  </si>
  <si>
    <t>30173</t>
  </si>
  <si>
    <t>30174</t>
  </si>
  <si>
    <t>30175</t>
  </si>
  <si>
    <t>30180</t>
  </si>
  <si>
    <t>30176</t>
  </si>
  <si>
    <t>30177</t>
  </si>
  <si>
    <t>30178</t>
  </si>
  <si>
    <t>30179</t>
  </si>
  <si>
    <t>30181</t>
  </si>
  <si>
    <t>30182</t>
  </si>
  <si>
    <t>30024</t>
  </si>
  <si>
    <t>30183</t>
  </si>
  <si>
    <t>30184</t>
  </si>
  <si>
    <t>30185</t>
  </si>
  <si>
    <t>30186</t>
  </si>
  <si>
    <t>30187</t>
  </si>
  <si>
    <t>30188</t>
  </si>
  <si>
    <t>30207</t>
  </si>
  <si>
    <t>30189</t>
  </si>
  <si>
    <t>30190</t>
  </si>
  <si>
    <t>30191</t>
  </si>
  <si>
    <t>30210</t>
  </si>
  <si>
    <t>30192</t>
  </si>
  <si>
    <t>30193</t>
  </si>
  <si>
    <t>30194</t>
  </si>
  <si>
    <t>30087</t>
  </si>
  <si>
    <t>30092</t>
  </si>
  <si>
    <t>30195</t>
  </si>
  <si>
    <t>30196</t>
  </si>
  <si>
    <t>30197</t>
  </si>
  <si>
    <t>30198</t>
  </si>
  <si>
    <t>30199</t>
  </si>
  <si>
    <t>30200</t>
  </si>
  <si>
    <t>30201</t>
  </si>
  <si>
    <t>30202</t>
  </si>
  <si>
    <t>30203</t>
  </si>
  <si>
    <t>31001</t>
  </si>
  <si>
    <t>31002</t>
  </si>
  <si>
    <t>31003</t>
  </si>
  <si>
    <t>31004</t>
  </si>
  <si>
    <t>31005</t>
  </si>
  <si>
    <t>31006</t>
  </si>
  <si>
    <t>31007</t>
  </si>
  <si>
    <t>31008</t>
  </si>
  <si>
    <t>31009</t>
  </si>
  <si>
    <t>31010</t>
  </si>
  <si>
    <t>31011</t>
  </si>
  <si>
    <t>31012</t>
  </si>
  <si>
    <t>31016</t>
  </si>
  <si>
    <t>31017</t>
  </si>
  <si>
    <t>31018</t>
  </si>
  <si>
    <t>31019</t>
  </si>
  <si>
    <t>31021</t>
  </si>
  <si>
    <t>31020</t>
  </si>
  <si>
    <t>31022</t>
  </si>
  <si>
    <t>31023</t>
  </si>
  <si>
    <t>31024</t>
  </si>
  <si>
    <t>31013</t>
  </si>
  <si>
    <t>31014</t>
  </si>
  <si>
    <t>31015</t>
  </si>
  <si>
    <t>31025</t>
  </si>
  <si>
    <t>31026</t>
  </si>
  <si>
    <t>31027</t>
  </si>
  <si>
    <t>31028</t>
  </si>
  <si>
    <t>31029</t>
  </si>
  <si>
    <t>31030</t>
  </si>
  <si>
    <t>31031</t>
  </si>
  <si>
    <t>31032</t>
  </si>
  <si>
    <t>31033</t>
  </si>
  <si>
    <t>31034</t>
  </si>
  <si>
    <t>31035</t>
  </si>
  <si>
    <t>31036</t>
  </si>
  <si>
    <t>31037</t>
  </si>
  <si>
    <t>31038</t>
  </si>
  <si>
    <t>31039</t>
  </si>
  <si>
    <t>31040</t>
  </si>
  <si>
    <t>31041</t>
  </si>
  <si>
    <t>31042</t>
  </si>
  <si>
    <t>31043</t>
  </si>
  <si>
    <t>31044</t>
  </si>
  <si>
    <t>31045</t>
  </si>
  <si>
    <t>31046</t>
  </si>
  <si>
    <t>31047</t>
  </si>
  <si>
    <t>31048</t>
  </si>
  <si>
    <t>31049</t>
  </si>
  <si>
    <t>31050</t>
  </si>
  <si>
    <t>31051</t>
  </si>
  <si>
    <t>31052</t>
  </si>
  <si>
    <t>31053</t>
  </si>
  <si>
    <t>31054</t>
  </si>
  <si>
    <t>31055</t>
  </si>
  <si>
    <t>31056</t>
  </si>
  <si>
    <t>31057</t>
  </si>
  <si>
    <t>31058</t>
  </si>
  <si>
    <t>31059</t>
  </si>
  <si>
    <t>31060</t>
  </si>
  <si>
    <t>31061</t>
  </si>
  <si>
    <t>31062</t>
  </si>
  <si>
    <t>31063</t>
  </si>
  <si>
    <t>31065</t>
  </si>
  <si>
    <t>31064</t>
  </si>
  <si>
    <t>31066</t>
  </si>
  <si>
    <t>31067</t>
  </si>
  <si>
    <t>31068</t>
  </si>
  <si>
    <t>31069</t>
  </si>
  <si>
    <t>31070</t>
  </si>
  <si>
    <t>31071</t>
  </si>
  <si>
    <t>31072</t>
  </si>
  <si>
    <t>31073</t>
  </si>
  <si>
    <t>31074</t>
  </si>
  <si>
    <t>31075</t>
  </si>
  <si>
    <t>31076</t>
  </si>
  <si>
    <t>31077</t>
  </si>
  <si>
    <t>31078</t>
  </si>
  <si>
    <t>31079</t>
  </si>
  <si>
    <t>31080</t>
  </si>
  <si>
    <t>31081</t>
  </si>
  <si>
    <t>31082</t>
  </si>
  <si>
    <t>31083</t>
  </si>
  <si>
    <t>31084</t>
  </si>
  <si>
    <t>31085</t>
  </si>
  <si>
    <t>31086</t>
  </si>
  <si>
    <t>31087</t>
  </si>
  <si>
    <t>31088</t>
  </si>
  <si>
    <t>31089</t>
  </si>
  <si>
    <t>31090</t>
  </si>
  <si>
    <t>31091</t>
  </si>
  <si>
    <t>31092</t>
  </si>
  <si>
    <t>31093</t>
  </si>
  <si>
    <t>31094</t>
  </si>
  <si>
    <t>31095</t>
  </si>
  <si>
    <t>31096</t>
  </si>
  <si>
    <t>31097</t>
  </si>
  <si>
    <t>31098</t>
  </si>
  <si>
    <t>31099</t>
  </si>
  <si>
    <t>31100</t>
  </si>
  <si>
    <t>31101</t>
  </si>
  <si>
    <t>31102</t>
  </si>
  <si>
    <t>31103</t>
  </si>
  <si>
    <t>31104</t>
  </si>
  <si>
    <t>31105</t>
  </si>
  <si>
    <t>31106</t>
  </si>
  <si>
    <t>32001</t>
  </si>
  <si>
    <t>32002</t>
  </si>
  <si>
    <t>32003</t>
  </si>
  <si>
    <t>32004</t>
  </si>
  <si>
    <t>32005</t>
  </si>
  <si>
    <t>32006</t>
  </si>
  <si>
    <t>32009</t>
  </si>
  <si>
    <t>32007</t>
  </si>
  <si>
    <t>32008</t>
  </si>
  <si>
    <t>32015</t>
  </si>
  <si>
    <t>32041</t>
  </si>
  <si>
    <t>32010</t>
  </si>
  <si>
    <t>32012</t>
  </si>
  <si>
    <t>32013</t>
  </si>
  <si>
    <t>32014</t>
  </si>
  <si>
    <t>32016</t>
  </si>
  <si>
    <t>32017</t>
  </si>
  <si>
    <t>32018</t>
  </si>
  <si>
    <t>32019</t>
  </si>
  <si>
    <t>32020</t>
  </si>
  <si>
    <t>32021</t>
  </si>
  <si>
    <t>32022</t>
  </si>
  <si>
    <t>32023</t>
  </si>
  <si>
    <t>32024</t>
  </si>
  <si>
    <t>32025</t>
  </si>
  <si>
    <t>32026</t>
  </si>
  <si>
    <t>32027</t>
  </si>
  <si>
    <t>32028</t>
  </si>
  <si>
    <t>32029</t>
  </si>
  <si>
    <t>32030</t>
  </si>
  <si>
    <t>32031</t>
  </si>
  <si>
    <t>32032</t>
  </si>
  <si>
    <t>32033</t>
  </si>
  <si>
    <t>32034</t>
  </si>
  <si>
    <t>32035</t>
  </si>
  <si>
    <t>32036</t>
  </si>
  <si>
    <t>32037</t>
  </si>
  <si>
    <t>32038</t>
  </si>
  <si>
    <t>32039</t>
  </si>
  <si>
    <t>32040</t>
  </si>
  <si>
    <t>32058</t>
  </si>
  <si>
    <t>32042</t>
  </si>
  <si>
    <t>32043</t>
  </si>
  <si>
    <t>32044</t>
  </si>
  <si>
    <t>32045</t>
  </si>
  <si>
    <t>32046</t>
  </si>
  <si>
    <t>32047</t>
  </si>
  <si>
    <t>32048</t>
  </si>
  <si>
    <t>32057</t>
  </si>
  <si>
    <t>32011</t>
  </si>
  <si>
    <t>32049</t>
  </si>
  <si>
    <t>32050</t>
  </si>
  <si>
    <t>32051</t>
  </si>
  <si>
    <t>32052</t>
  </si>
  <si>
    <t>32053</t>
  </si>
  <si>
    <t>32054</t>
  </si>
  <si>
    <t>32055</t>
  </si>
  <si>
    <t>32056</t>
  </si>
  <si>
    <t>2022*</t>
  </si>
  <si>
    <t>Remesas familiares
(Miles de operaciones)</t>
  </si>
  <si>
    <t>Tijuana, Baja California</t>
  </si>
  <si>
    <t>Guadalajara, Jalisco</t>
  </si>
  <si>
    <t>Álvaro Obregón, Ciudad de México</t>
  </si>
  <si>
    <t>Juárez, Chihuahua</t>
  </si>
  <si>
    <t>León, Guanajuato</t>
  </si>
  <si>
    <t>Monterrey, Nuevo León</t>
  </si>
  <si>
    <t>Culiacán, Sinaloa</t>
  </si>
  <si>
    <t>Zapopan, Jalisco</t>
  </si>
  <si>
    <t>Morelia, Michoacán de Ocampo</t>
  </si>
  <si>
    <t>Durango, Durango</t>
  </si>
  <si>
    <t>Aguascalientes, Aguascalientes</t>
  </si>
  <si>
    <t>Oaxaca de Juárez, Oaxaca</t>
  </si>
  <si>
    <t>Puebla, Puebla</t>
  </si>
  <si>
    <t>Miguel Hidalgo, Ciudad de México</t>
  </si>
  <si>
    <t>Chihuahua, Chihuahua</t>
  </si>
  <si>
    <t>Coyoacán, Ciudad de México</t>
  </si>
  <si>
    <t>Cuauhtémoc, Ciudad de México</t>
  </si>
  <si>
    <t>Tlapa de Comonfort, Guerrero</t>
  </si>
  <si>
    <t>Mexicali, Baja California</t>
  </si>
  <si>
    <t xml:space="preserve"> California</t>
  </si>
  <si>
    <t xml:space="preserve"> Texas</t>
  </si>
  <si>
    <t xml:space="preserve"> Minnesota</t>
  </si>
  <si>
    <t xml:space="preserve"> Arizona</t>
  </si>
  <si>
    <t xml:space="preserve"> Florida</t>
  </si>
  <si>
    <t xml:space="preserve"> Illinois</t>
  </si>
  <si>
    <t xml:space="preserve"> Georgia</t>
  </si>
  <si>
    <t xml:space="preserve"> Nueva York</t>
  </si>
  <si>
    <t xml:space="preserve"> Colorado</t>
  </si>
  <si>
    <t xml:space="preserve"> Carolina Del Norte</t>
  </si>
  <si>
    <t>Entidad federativa
Municipio</t>
  </si>
  <si>
    <t>Las remesas refieren a dólares nominales</t>
  </si>
  <si>
    <t>Fuente: Elaborado por el CONAPO con base en Banco de México, Indicadores Económicos , diversos años; página WEB, www.banxico.org.mx. 2013-2022</t>
  </si>
  <si>
    <t>NA: se refiere a los No identificados y a territorios no reconocidos y/o en disputas</t>
  </si>
  <si>
    <t>Las remesas son la cantidad en moneda nacional o extranjera proveniente del exterior, transferida a través de empresas, originada por un remitente (persona física residente en el exterior que transfiere recursos económicos a sus familiares en México) para ser entregada en territorio nacional a un beneficiario (persona física residente en México que recibe los recursos que transfiere el remitente). Fuente: Banco de México</t>
  </si>
  <si>
    <t>Turismo: Cuenta de viajeros internacionales, Ingresos del total de turistas</t>
  </si>
  <si>
    <t>Saldo de Balanza Comercial de Maquiladoras: Balanza comercial de mercancías de México (con apertura de maquiladoras)</t>
  </si>
  <si>
    <t>Exportaciones petroleras y agropecuarias: Balanza comercial de mercancías de México (sin apertura de maquiladoras)</t>
  </si>
  <si>
    <t>San Luis Potosí, San Luis Potosí</t>
  </si>
  <si>
    <t>América Latina y el Caribe</t>
  </si>
  <si>
    <t>04011</t>
  </si>
  <si>
    <t>Zapotitlán del Río (San Mateo Yucutindó)</t>
  </si>
  <si>
    <t>Cambio porcentual de las remesas</t>
  </si>
  <si>
    <t>Cambio porcentual de las operaciones</t>
  </si>
  <si>
    <t>7. Remesas en México</t>
  </si>
  <si>
    <t>Clave geoestadística</t>
  </si>
  <si>
    <t>VII.4. Distribución de remesas por municipio, 2013-2023</t>
  </si>
  <si>
    <t>VII.3. Distribución de remesas familiares por entidad federativa, 1995, 2013-2023</t>
  </si>
  <si>
    <t>VII.5. Principales municipios receptores de remesas, 2013-2023</t>
  </si>
  <si>
    <t>VII.2. Cambio porcentual de las remesas familiares por canal de recepción, 1990-2023</t>
  </si>
  <si>
    <t>Ranking 2023</t>
  </si>
  <si>
    <t>VII.6. Países de origen de los ingresos por remesas a México, 2013-2023</t>
  </si>
  <si>
    <t>VII.8. Principales países de origen de los ingresos por remesas a México  2013-2023 (millones de dólares)</t>
  </si>
  <si>
    <t>VII.8. Principales países de origen de los ingresos por remesas a México, 2013-2023</t>
  </si>
  <si>
    <t>VII.7. Regiones de origen de los ingresos por remesas a México, 2013-2023</t>
  </si>
  <si>
    <t>VII.10. Estados de origen en EE. UU. de las remesas enviadas a México 2013-2023  (millones de dólares)</t>
  </si>
  <si>
    <t>VII.11. Principales estados de EE. UU. emisores de remesas a México 2013-2023  (millones de dólares)</t>
  </si>
  <si>
    <t>VII.11. Principales estados de EE. UU. emisores de remesas a México, 2013-2023</t>
  </si>
  <si>
    <t>VII.10. Estados de origen en EE. UU. de las remesas enviadas a México, 2013-2023</t>
  </si>
  <si>
    <t>VII.9. Principales países de destino de los egresos por remesas desde México, 2013-2023</t>
  </si>
  <si>
    <t>La información es preliminar, actualizada al corte de diciembre de 2023</t>
  </si>
  <si>
    <t>VII.1. Entrada de divisas a México según categoría, 1990-2023</t>
  </si>
  <si>
    <t>Benín</t>
  </si>
  <si>
    <t>Bosnia-Herzegovina</t>
  </si>
  <si>
    <t>Comores</t>
  </si>
  <si>
    <t>Federación Rusa</t>
  </si>
  <si>
    <t>Guinea Bisáu</t>
  </si>
  <si>
    <t>Hong Kong</t>
  </si>
  <si>
    <t>Kazajistán</t>
  </si>
  <si>
    <t>Macao</t>
  </si>
  <si>
    <t>Macedonia</t>
  </si>
  <si>
    <t>Malí</t>
  </si>
  <si>
    <t>Moldavia</t>
  </si>
  <si>
    <t>Myanmar, Birmania</t>
  </si>
  <si>
    <t>Papúa-Nueva Guinea</t>
  </si>
  <si>
    <t>República Guinea</t>
  </si>
  <si>
    <t>Rumanía</t>
  </si>
  <si>
    <t>San Cristobal y Nevis</t>
  </si>
  <si>
    <t>San Vincente y Granadinas</t>
  </si>
  <si>
    <t>Fuente: Elaborado por el CONAPO con base en Banco de México, Indicadores Económicos , diversos años; página WEB: www.banxico.org.mx. 2013-2023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</si>
  <si>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</si>
  <si>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</si>
  <si>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</si>
  <si>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</si>
  <si>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</si>
  <si>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</si>
  <si>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</si>
  <si>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</si>
  <si>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</si>
  <si>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Hawaii</t>
  </si>
  <si>
    <t>Idaho</t>
  </si>
  <si>
    <t>Illinois</t>
  </si>
  <si>
    <t>Indiana</t>
  </si>
  <si>
    <t>Iowa</t>
  </si>
  <si>
    <t>Kansas</t>
  </si>
  <si>
    <t>Kentucky</t>
  </si>
  <si>
    <t>Luisiana</t>
  </si>
  <si>
    <t>Maine</t>
  </si>
  <si>
    <t>Maryland</t>
  </si>
  <si>
    <t>Massachusetts</t>
  </si>
  <si>
    <t>Michigan</t>
  </si>
  <si>
    <t>Minnesota</t>
  </si>
  <si>
    <t>Mississipi</t>
  </si>
  <si>
    <t>Misuri</t>
  </si>
  <si>
    <t>Montana</t>
  </si>
  <si>
    <t>Nebraska</t>
  </si>
  <si>
    <t>Nevada</t>
  </si>
  <si>
    <t>Nuevo Hampshire</t>
  </si>
  <si>
    <t>Nueva Jersey</t>
  </si>
  <si>
    <t>Nueva York</t>
  </si>
  <si>
    <t>Carolina Del Norte</t>
  </si>
  <si>
    <t>Dakota Del Norte</t>
  </si>
  <si>
    <t>Ohio</t>
  </si>
  <si>
    <t>Oklahoma</t>
  </si>
  <si>
    <t>Oregon</t>
  </si>
  <si>
    <t>Pensilvania</t>
  </si>
  <si>
    <t>Puerto Rico</t>
  </si>
  <si>
    <t>Rhode Island</t>
  </si>
  <si>
    <t>Carolina Del Sur</t>
  </si>
  <si>
    <t>Dakota Del Sur</t>
  </si>
  <si>
    <t>Tennessee</t>
  </si>
  <si>
    <t>Texas</t>
  </si>
  <si>
    <t>Utah</t>
  </si>
  <si>
    <t>Vermont</t>
  </si>
  <si>
    <t>Virginia</t>
  </si>
  <si>
    <t>Washington</t>
  </si>
  <si>
    <t>Washington, D.C.</t>
  </si>
  <si>
    <t>West Virginia</t>
  </si>
  <si>
    <t>Wisconsin</t>
  </si>
  <si>
    <t>Wyoming</t>
  </si>
  <si>
    <t>VII.1. Entrada de divisas a México según categoría, 1990-2023   (millones de dólares)</t>
  </si>
  <si>
    <t>Última fecha de actualización: marzo 2024</t>
  </si>
  <si>
    <t>VII.3. Distribución de remesas familiares por entidad federativa, 1995, 2003-2023
(millones de dólares)</t>
  </si>
  <si>
    <t>Remesas familiares y su distribución por entidad federativa, 1995,2003-2023*
(Distribución porcentual)</t>
  </si>
  <si>
    <t>VII.6. Países de origen de los ingresos por remesas a México 2013-2023
(millones de dólares)</t>
  </si>
  <si>
    <t>VII.7. Regiones de origen de los ingresos por remesas a México  2013-2023 (millones de dólares)</t>
  </si>
  <si>
    <t>Nuevo México</t>
  </si>
  <si>
    <t xml:space="preserve">Fuente: Elaborado por el CONAPO con base en Banco de México, Indicadores Económicos, diversos años; página WEB, www.banxico.org.mx. </t>
  </si>
  <si>
    <t>Fuente: Elaborado por el CONAPO con base en Banco de México, Indicadores Económicos, diversos años; página WEB, www.banxico.org.mx.</t>
  </si>
  <si>
    <t xml:space="preserve">Fuente: Elaborado por el CONAPO con base en Banco de México, Indicadores Económicos , diversos años; página WEB, www.banxico.org.mx. </t>
  </si>
  <si>
    <t>Fuente: Elaborado por el CONAPO con base en Banco de México, Indicadores Económicos , diversos años; página WEB, www.banxico.org.mx.</t>
  </si>
  <si>
    <t>Fuente: Elaborado por el CONAPO con base en Banco de México, Indicadores Económicos , diversos años; página WEB: www.banxico.org.mx.</t>
  </si>
  <si>
    <t>VII.5. Principales municipios receptores de remesas 2013-2023 (millones de dólares)</t>
  </si>
  <si>
    <t>VII.4. Distribución de remesas por municipio 2013-2023 (millones de dólares)</t>
  </si>
  <si>
    <t xml:space="preserve">Fuente: Elaborado por el CONAPO con base en Banco de México, Indicadores Económicos , diversos años; página WEB: www.banxico.org.mx. </t>
  </si>
  <si>
    <t>VII.9. Principales países de destino de los egresos por remesas desde México 2013-2023 (millones de dólares)</t>
  </si>
  <si>
    <t>Última fecha de actualización: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</si>
</sst>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-* #,##0.00_-;\-* #,##0.00_-;_-* &quot;-&quot;??_-;_-@_-"/>
    <numFmt numFmtId="164" formatCode="_-* #\ ###\ ##0\ \ \ _-;\-* #\ ###\ ##0\ \ \ _-;_-* &quot;---&quot;_-;_-@"/>
    <numFmt numFmtId="165" formatCode="#\ ##0"/>
    <numFmt numFmtId="166" formatCode="#\ ###\ ###"/>
    <numFmt numFmtId="167" formatCode="0.0"/>
    <numFmt numFmtId="168" formatCode="0.000000"/>
    <numFmt numFmtId="169" formatCode="##,##0.00"/>
    <numFmt numFmtId="170" formatCode="###\ ###\ ###"/>
    <numFmt numFmtId="171" formatCode="###\ ###\ ###\ ###"/>
    <numFmt numFmtId="172" formatCode="###\ ###"/>
    <numFmt numFmtId="173" formatCode="0.00000"/>
    <numFmt numFmtId="174" formatCode="_-* #,##0_-;\-* #,##0_-;_-* &quot;-&quot;??_-;_-@_-"/>
    <numFmt numFmtId="175" formatCode="0.0%"/>
    <numFmt numFmtId="176" formatCode="\-\-"/>
    <numFmt numFmtId="177" formatCode="00"/>
    <numFmt numFmtId="178" formatCode="#.0"/>
    <numFmt numFmtId="179" formatCode="#.0#"/>
    <numFmt numFmtId="180" formatCode="#####\ ###"/>
    <numFmt numFmtId="181" formatCode="###\ ##0"/>
    <numFmt numFmtId="182" formatCode="##.##"/>
  </numFmts>
  <fonts count="58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0000"/>
      <name val="Montserrat"/>
    </font>
    <font>
      <sz val="9"/>
      <name val="Montserrat"/>
    </font>
    <font>
      <sz val="9"/>
      <color theme="1"/>
      <name val="Montserrat"/>
    </font>
    <font>
      <sz val="8"/>
      <color rgb="FF000000"/>
      <name val="Montserrat"/>
    </font>
    <font>
      <sz val="8"/>
      <name val="Montserrat"/>
    </font>
    <font>
      <sz val="11"/>
      <color rgb="FF000000"/>
      <name val="Calibri"/>
      <family val="2"/>
    </font>
    <font>
      <sz val="9"/>
      <color rgb="FFFF66FF"/>
      <name val="Montserrat"/>
    </font>
    <font>
      <b/>
      <sz val="10"/>
      <color rgb="FFFFFFFF"/>
      <name val="Montserrat"/>
    </font>
    <font>
      <sz val="10"/>
      <color rgb="FFFFFFFF"/>
      <name val="Montserrat"/>
    </font>
    <font>
      <b/>
      <sz val="9"/>
      <color rgb="FFFFFFFF"/>
      <name val="Montserrat"/>
    </font>
    <font>
      <sz val="9"/>
      <color rgb="FFFFFFFF"/>
      <name val="Montserrat"/>
    </font>
    <font>
      <b/>
      <sz val="11"/>
      <color rgb="FF000000"/>
      <name val="Montserrat"/>
    </font>
    <font>
      <b/>
      <sz val="11"/>
      <name val="Montserrat"/>
    </font>
    <font>
      <sz val="8"/>
      <color theme="1"/>
      <name val="Montserrat"/>
    </font>
    <font>
      <sz val="8"/>
      <name val="Arial"/>
      <family val="2"/>
    </font>
    <font>
      <sz val="8"/>
      <name val="Arial"/>
      <family val="2"/>
    </font>
    <font>
      <sz val="11"/>
      <name val="Montserrat"/>
    </font>
    <font>
      <sz val="11"/>
      <color rgb="FF000000"/>
      <name val="Calibri"/>
      <family val="2"/>
    </font>
    <font>
      <sz val="11"/>
      <color indexed="8"/>
      <name val="Calibri"/>
      <family val="2"/>
      <scheme val="minor"/>
    </font>
    <font>
      <b/>
      <sz val="9"/>
      <color theme="0"/>
      <name val="Montserrat"/>
    </font>
    <font>
      <b/>
      <sz val="10"/>
      <color theme="0"/>
      <name val="Montserrat"/>
    </font>
    <font>
      <u/>
      <sz val="11"/>
      <color theme="10"/>
      <name val="Calibri"/>
      <family val="2"/>
    </font>
    <font>
      <sz val="8"/>
      <name val="Calibri"/>
      <family val="2"/>
    </font>
    <font>
      <sz val="10"/>
      <name val="Montserrat"/>
    </font>
    <font>
      <b/>
      <sz val="9"/>
      <name val="Montserrat"/>
    </font>
    <font>
      <sz val="9"/>
      <color rgb="FFC00000"/>
      <name val="Montserrat"/>
    </font>
    <font>
      <sz val="11"/>
      <color rgb="FF000000"/>
      <name val="Montserrat"/>
    </font>
    <font>
      <sz val="12"/>
      <name val="Montserrat"/>
    </font>
    <font>
      <b/>
      <sz val="12"/>
      <name val="Montserrat"/>
    </font>
    <font>
      <b/>
      <sz val="12"/>
      <color rgb="FF000000"/>
      <name val="Montserrat"/>
    </font>
    <font>
      <b/>
      <sz val="16"/>
      <color theme="0"/>
      <name val="Montserrat"/>
    </font>
    <font>
      <b/>
      <sz val="10"/>
      <name val="Montserrat"/>
    </font>
    <font>
      <b/>
      <sz val="9"/>
      <color theme="1"/>
      <name val="Montserrat"/>
    </font>
    <font>
      <sz val="8"/>
      <name val="Calibri"/>
    </font>
  </fonts>
  <fills count="4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D8D8D8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rgb="FF9D2449"/>
        <bgColor indexed="64"/>
      </patternFill>
    </fill>
    <fill>
      <patternFill patternType="solid">
        <fgColor rgb="FF9D2449"/>
        <bgColor rgb="FFD8D8D8"/>
      </patternFill>
    </fill>
    <fill>
      <patternFill patternType="solid">
        <fgColor rgb="FF9D2449"/>
        <bgColor rgb="FFFFFFFF"/>
      </patternFill>
    </fill>
    <fill>
      <patternFill patternType="solid">
        <fgColor rgb="FFD4C19C"/>
        <bgColor rgb="FFFFFFFF"/>
      </patternFill>
    </fill>
    <fill>
      <patternFill patternType="solid">
        <fgColor rgb="FFD4C19C"/>
        <bgColor rgb="FFF2F2F2"/>
      </patternFill>
    </fill>
    <fill>
      <patternFill patternType="solid">
        <fgColor rgb="FFD4C19C"/>
        <bgColor indexed="64"/>
      </patternFill>
    </fill>
    <fill>
      <patternFill patternType="solid">
        <fgColor rgb="FFD4C19C"/>
        <bgColor rgb="FFDDD9C3"/>
      </patternFill>
    </fill>
    <fill>
      <patternFill patternType="solid">
        <fgColor rgb="FFD4C19C"/>
        <bgColor rgb="FFD8D8D8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/>
      <diagonal/>
    </border>
  </borders>
  <cellStyleXfs count="120">
    <xf numFmtId="0" fontId="0" fillId="0" borderId="0"/>
    <xf numFmtId="0" fontId="5" fillId="0" borderId="0"/>
    <xf numFmtId="0" fontId="6" fillId="0" borderId="0"/>
    <xf numFmtId="43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0" applyNumberFormat="0" applyBorder="0" applyAlignment="0" applyProtection="0"/>
    <xf numFmtId="0" fontId="15" fillId="8" borderId="6" applyNumberFormat="0" applyAlignment="0" applyProtection="0"/>
    <xf numFmtId="0" fontId="16" fillId="9" borderId="7" applyNumberFormat="0" applyAlignment="0" applyProtection="0"/>
    <xf numFmtId="0" fontId="17" fillId="9" borderId="6" applyNumberFormat="0" applyAlignment="0" applyProtection="0"/>
    <xf numFmtId="0" fontId="18" fillId="0" borderId="8" applyNumberFormat="0" applyFill="0" applyAlignment="0" applyProtection="0"/>
    <xf numFmtId="0" fontId="19" fillId="10" borderId="9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1" applyNumberFormat="0" applyFill="0" applyAlignment="0" applyProtection="0"/>
    <xf numFmtId="0" fontId="2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23" fillId="35" borderId="0" applyNumberFormat="0" applyBorder="0" applyAlignment="0" applyProtection="0"/>
    <xf numFmtId="0" fontId="4" fillId="0" borderId="0"/>
    <xf numFmtId="0" fontId="4" fillId="11" borderId="10" applyNumberFormat="0" applyFont="0" applyAlignment="0" applyProtection="0"/>
    <xf numFmtId="0" fontId="3" fillId="0" borderId="0"/>
    <xf numFmtId="0" fontId="3" fillId="11" borderId="10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9" fontId="29" fillId="0" borderId="0" applyFont="0" applyFill="0" applyBorder="0" applyAlignment="0" applyProtection="0"/>
    <xf numFmtId="0" fontId="2" fillId="0" borderId="0"/>
    <xf numFmtId="0" fontId="38" fillId="0" borderId="0"/>
    <xf numFmtId="0" fontId="39" fillId="0" borderId="0"/>
    <xf numFmtId="0" fontId="41" fillId="0" borderId="0"/>
    <xf numFmtId="43" fontId="6" fillId="0" borderId="0" applyFont="0" applyFill="0" applyBorder="0" applyAlignment="0" applyProtection="0"/>
    <xf numFmtId="0" fontId="42" fillId="0" borderId="0"/>
    <xf numFmtId="0" fontId="1" fillId="0" borderId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1" fillId="11" borderId="10" applyNumberFormat="0" applyFont="0" applyAlignment="0" applyProtection="0"/>
    <xf numFmtId="0" fontId="1" fillId="11" borderId="10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10" applyNumberFormat="0" applyFont="0" applyAlignment="0" applyProtection="0"/>
    <xf numFmtId="0" fontId="1" fillId="0" borderId="0"/>
    <xf numFmtId="0" fontId="1" fillId="11" borderId="10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9" fontId="6" fillId="0" borderId="0" applyFont="0" applyFill="0" applyBorder="0" applyAlignment="0" applyProtection="0"/>
    <xf numFmtId="0" fontId="1" fillId="0" borderId="0"/>
    <xf numFmtId="0" fontId="41" fillId="0" borderId="0"/>
    <xf numFmtId="0" fontId="45" fillId="0" borderId="0" applyNumberFormat="0" applyFill="0" applyBorder="0" applyAlignment="0" applyProtection="0"/>
  </cellStyleXfs>
  <cellXfs count="347">
    <xf numFmtId="0" fontId="0" fillId="0" borderId="0" xfId="0"/>
    <xf numFmtId="0" fontId="24" fillId="0" borderId="0" xfId="0" applyFont="1"/>
    <xf numFmtId="164" fontId="25" fillId="2" borderId="0" xfId="0" applyNumberFormat="1" applyFont="1" applyFill="1"/>
    <xf numFmtId="49" fontId="25" fillId="2" borderId="0" xfId="0" applyNumberFormat="1" applyFont="1" applyFill="1" applyAlignment="1">
      <alignment horizontal="center"/>
    </xf>
    <xf numFmtId="170" fontId="25" fillId="2" borderId="0" xfId="0" applyNumberFormat="1" applyFont="1" applyFill="1"/>
    <xf numFmtId="0" fontId="25" fillId="2" borderId="0" xfId="0" applyFont="1" applyFill="1" applyAlignment="1">
      <alignment horizontal="center"/>
    </xf>
    <xf numFmtId="0" fontId="27" fillId="0" borderId="0" xfId="0" applyFont="1" applyAlignment="1">
      <alignment vertical="center"/>
    </xf>
    <xf numFmtId="49" fontId="25" fillId="2" borderId="0" xfId="0" applyNumberFormat="1" applyFont="1" applyFill="1"/>
    <xf numFmtId="167" fontId="25" fillId="2" borderId="0" xfId="0" applyNumberFormat="1" applyFont="1" applyFill="1"/>
    <xf numFmtId="165" fontId="25" fillId="2" borderId="0" xfId="0" quotePrefix="1" applyNumberFormat="1" applyFont="1" applyFill="1" applyAlignment="1">
      <alignment horizontal="right"/>
    </xf>
    <xf numFmtId="165" fontId="25" fillId="2" borderId="0" xfId="0" applyNumberFormat="1" applyFont="1" applyFill="1"/>
    <xf numFmtId="49" fontId="26" fillId="2" borderId="0" xfId="0" applyNumberFormat="1" applyFont="1" applyFill="1"/>
    <xf numFmtId="1" fontId="26" fillId="0" borderId="0" xfId="0" applyNumberFormat="1" applyFont="1"/>
    <xf numFmtId="0" fontId="26" fillId="0" borderId="0" xfId="0" applyFont="1"/>
    <xf numFmtId="0" fontId="26" fillId="2" borderId="1" xfId="0" applyFont="1" applyFill="1" applyBorder="1" applyAlignment="1">
      <alignment horizontal="center"/>
    </xf>
    <xf numFmtId="0" fontId="28" fillId="0" borderId="0" xfId="0" applyFont="1" applyAlignment="1">
      <alignment horizontal="left"/>
    </xf>
    <xf numFmtId="170" fontId="25" fillId="0" borderId="0" xfId="0" applyNumberFormat="1" applyFont="1"/>
    <xf numFmtId="0" fontId="25" fillId="0" borderId="0" xfId="0" applyFont="1"/>
    <xf numFmtId="174" fontId="24" fillId="0" borderId="0" xfId="0" applyNumberFormat="1" applyFont="1"/>
    <xf numFmtId="1" fontId="24" fillId="0" borderId="0" xfId="0" applyNumberFormat="1" applyFont="1"/>
    <xf numFmtId="0" fontId="24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24" fillId="4" borderId="0" xfId="0" applyFont="1" applyFill="1"/>
    <xf numFmtId="0" fontId="30" fillId="0" borderId="0" xfId="0" applyFont="1"/>
    <xf numFmtId="1" fontId="24" fillId="4" borderId="0" xfId="0" applyNumberFormat="1" applyFont="1" applyFill="1"/>
    <xf numFmtId="0" fontId="26" fillId="4" borderId="0" xfId="46" applyFont="1" applyFill="1"/>
    <xf numFmtId="1" fontId="26" fillId="4" borderId="0" xfId="46" applyNumberFormat="1" applyFont="1" applyFill="1"/>
    <xf numFmtId="1" fontId="24" fillId="4" borderId="0" xfId="0" applyNumberFormat="1" applyFont="1" applyFill="1" applyAlignment="1">
      <alignment horizontal="center"/>
    </xf>
    <xf numFmtId="173" fontId="26" fillId="0" borderId="0" xfId="0" applyNumberFormat="1" applyFont="1"/>
    <xf numFmtId="2" fontId="24" fillId="0" borderId="0" xfId="0" applyNumberFormat="1" applyFont="1"/>
    <xf numFmtId="168" fontId="24" fillId="0" borderId="0" xfId="0" applyNumberFormat="1" applyFont="1"/>
    <xf numFmtId="49" fontId="25" fillId="36" borderId="0" xfId="0" applyNumberFormat="1" applyFont="1" applyFill="1" applyAlignment="1">
      <alignment horizontal="center"/>
    </xf>
    <xf numFmtId="171" fontId="25" fillId="2" borderId="0" xfId="0" applyNumberFormat="1" applyFont="1" applyFill="1"/>
    <xf numFmtId="171" fontId="24" fillId="0" borderId="0" xfId="0" applyNumberFormat="1" applyFont="1"/>
    <xf numFmtId="171" fontId="25" fillId="2" borderId="0" xfId="0" applyNumberFormat="1" applyFont="1" applyFill="1" applyAlignment="1">
      <alignment horizontal="center"/>
    </xf>
    <xf numFmtId="1" fontId="25" fillId="0" borderId="0" xfId="0" applyNumberFormat="1" applyFont="1"/>
    <xf numFmtId="170" fontId="25" fillId="2" borderId="0" xfId="2" applyNumberFormat="1" applyFont="1" applyFill="1"/>
    <xf numFmtId="165" fontId="25" fillId="0" borderId="0" xfId="0" applyNumberFormat="1" applyFont="1"/>
    <xf numFmtId="49" fontId="25" fillId="2" borderId="0" xfId="2" applyNumberFormat="1" applyFont="1" applyFill="1" applyAlignment="1">
      <alignment horizontal="left"/>
    </xf>
    <xf numFmtId="0" fontId="25" fillId="0" borderId="0" xfId="0" applyFont="1" applyAlignment="1">
      <alignment horizontal="right"/>
    </xf>
    <xf numFmtId="164" fontId="25" fillId="0" borderId="0" xfId="0" applyNumberFormat="1" applyFont="1"/>
    <xf numFmtId="165" fontId="25" fillId="2" borderId="0" xfId="0" applyNumberFormat="1" applyFont="1" applyFill="1" applyAlignment="1">
      <alignment horizontal="center"/>
    </xf>
    <xf numFmtId="165" fontId="25" fillId="0" borderId="0" xfId="0" applyNumberFormat="1" applyFont="1" applyAlignment="1">
      <alignment horizontal="center"/>
    </xf>
    <xf numFmtId="1" fontId="25" fillId="0" borderId="0" xfId="44" applyNumberFormat="1" applyFont="1" applyAlignment="1">
      <alignment horizontal="center"/>
    </xf>
    <xf numFmtId="0" fontId="28" fillId="0" borderId="0" xfId="0" applyFont="1"/>
    <xf numFmtId="0" fontId="37" fillId="0" borderId="0" xfId="0" applyFont="1" applyAlignment="1">
      <alignment horizontal="left"/>
    </xf>
    <xf numFmtId="0" fontId="27" fillId="0" borderId="0" xfId="0" applyFont="1" applyAlignment="1">
      <alignment horizontal="left" vertical="top" wrapText="1"/>
    </xf>
    <xf numFmtId="0" fontId="27" fillId="0" borderId="0" xfId="0" applyFont="1"/>
    <xf numFmtId="0" fontId="24" fillId="0" borderId="0" xfId="0" applyFont="1" applyAlignment="1">
      <alignment horizontal="center"/>
    </xf>
    <xf numFmtId="0" fontId="25" fillId="2" borderId="2" xfId="0" applyFont="1" applyFill="1" applyBorder="1" applyAlignment="1">
      <alignment horizontal="center"/>
    </xf>
    <xf numFmtId="170" fontId="25" fillId="2" borderId="0" xfId="0" applyNumberFormat="1" applyFont="1" applyFill="1" applyAlignment="1">
      <alignment horizontal="center"/>
    </xf>
    <xf numFmtId="170" fontId="25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center" vertical="top" wrapText="1"/>
    </xf>
    <xf numFmtId="0" fontId="26" fillId="0" borderId="0" xfId="0" applyFont="1" applyAlignment="1">
      <alignment horizontal="center"/>
    </xf>
    <xf numFmtId="170" fontId="24" fillId="0" borderId="0" xfId="0" applyNumberFormat="1" applyFont="1"/>
    <xf numFmtId="1" fontId="25" fillId="0" borderId="2" xfId="0" applyNumberFormat="1" applyFont="1" applyBorder="1"/>
    <xf numFmtId="49" fontId="25" fillId="2" borderId="2" xfId="0" applyNumberFormat="1" applyFont="1" applyFill="1" applyBorder="1" applyAlignment="1">
      <alignment horizontal="center"/>
    </xf>
    <xf numFmtId="49" fontId="25" fillId="2" borderId="2" xfId="0" applyNumberFormat="1" applyFont="1" applyFill="1" applyBorder="1"/>
    <xf numFmtId="0" fontId="31" fillId="37" borderId="0" xfId="0" applyFont="1" applyFill="1" applyAlignment="1">
      <alignment horizontal="center" vertical="center" wrapText="1"/>
    </xf>
    <xf numFmtId="0" fontId="32" fillId="38" borderId="0" xfId="0" applyFont="1" applyFill="1"/>
    <xf numFmtId="165" fontId="25" fillId="38" borderId="0" xfId="0" applyNumberFormat="1" applyFont="1" applyFill="1" applyAlignment="1">
      <alignment horizontal="right"/>
    </xf>
    <xf numFmtId="165" fontId="25" fillId="38" borderId="0" xfId="0" applyNumberFormat="1" applyFont="1" applyFill="1"/>
    <xf numFmtId="1" fontId="25" fillId="38" borderId="0" xfId="0" applyNumberFormat="1" applyFont="1" applyFill="1"/>
    <xf numFmtId="0" fontId="28" fillId="38" borderId="0" xfId="0" applyFont="1" applyFill="1"/>
    <xf numFmtId="0" fontId="24" fillId="38" borderId="0" xfId="0" applyFont="1" applyFill="1"/>
    <xf numFmtId="170" fontId="25" fillId="2" borderId="2" xfId="0" applyNumberFormat="1" applyFont="1" applyFill="1" applyBorder="1"/>
    <xf numFmtId="167" fontId="25" fillId="2" borderId="2" xfId="0" applyNumberFormat="1" applyFont="1" applyFill="1" applyBorder="1"/>
    <xf numFmtId="165" fontId="25" fillId="2" borderId="2" xfId="0" applyNumberFormat="1" applyFont="1" applyFill="1" applyBorder="1"/>
    <xf numFmtId="165" fontId="25" fillId="2" borderId="2" xfId="0" quotePrefix="1" applyNumberFormat="1" applyFont="1" applyFill="1" applyBorder="1" applyAlignment="1">
      <alignment horizontal="right"/>
    </xf>
    <xf numFmtId="165" fontId="25" fillId="2" borderId="0" xfId="0" quotePrefix="1" applyNumberFormat="1" applyFont="1" applyFill="1" applyAlignment="1">
      <alignment horizontal="right" vertical="center"/>
    </xf>
    <xf numFmtId="164" fontId="25" fillId="2" borderId="0" xfId="0" applyNumberFormat="1" applyFont="1" applyFill="1" applyAlignment="1">
      <alignment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0" fontId="28" fillId="38" borderId="0" xfId="0" applyFont="1" applyFill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164" fontId="36" fillId="2" borderId="0" xfId="0" applyNumberFormat="1" applyFont="1" applyFill="1" applyAlignment="1">
      <alignment vertical="center" wrapText="1"/>
    </xf>
    <xf numFmtId="170" fontId="25" fillId="0" borderId="2" xfId="0" applyNumberFormat="1" applyFont="1" applyBorder="1"/>
    <xf numFmtId="175" fontId="24" fillId="0" borderId="0" xfId="60" applyNumberFormat="1" applyFont="1" applyBorder="1" applyAlignment="1"/>
    <xf numFmtId="175" fontId="24" fillId="0" borderId="2" xfId="60" applyNumberFormat="1" applyFont="1" applyBorder="1" applyAlignment="1"/>
    <xf numFmtId="0" fontId="24" fillId="0" borderId="0" xfId="0" applyFont="1" applyAlignment="1">
      <alignment horizontal="right"/>
    </xf>
    <xf numFmtId="164" fontId="36" fillId="2" borderId="0" xfId="0" applyNumberFormat="1" applyFont="1" applyFill="1" applyAlignment="1">
      <alignment horizontal="right" vertical="center" wrapText="1"/>
    </xf>
    <xf numFmtId="2" fontId="25" fillId="0" borderId="0" xfId="0" applyNumberFormat="1" applyFont="1" applyAlignment="1">
      <alignment horizontal="right"/>
    </xf>
    <xf numFmtId="164" fontId="40" fillId="2" borderId="0" xfId="0" applyNumberFormat="1" applyFont="1" applyFill="1" applyAlignment="1">
      <alignment horizontal="right" vertical="center" wrapText="1"/>
    </xf>
    <xf numFmtId="164" fontId="25" fillId="2" borderId="0" xfId="2" applyNumberFormat="1" applyFont="1" applyFill="1"/>
    <xf numFmtId="164" fontId="25" fillId="2" borderId="2" xfId="2" applyNumberFormat="1" applyFont="1" applyFill="1" applyBorder="1"/>
    <xf numFmtId="1" fontId="28" fillId="0" borderId="0" xfId="0" applyNumberFormat="1" applyFont="1" applyAlignment="1">
      <alignment vertical="center"/>
    </xf>
    <xf numFmtId="0" fontId="28" fillId="0" borderId="0" xfId="0" applyFont="1" applyAlignment="1">
      <alignment horizontal="left" vertical="top"/>
    </xf>
    <xf numFmtId="175" fontId="24" fillId="0" borderId="13" xfId="60" applyNumberFormat="1" applyFont="1" applyBorder="1" applyAlignment="1"/>
    <xf numFmtId="0" fontId="24" fillId="0" borderId="0" xfId="64" applyFont="1"/>
    <xf numFmtId="0" fontId="25" fillId="0" borderId="0" xfId="64" applyFont="1"/>
    <xf numFmtId="164" fontId="36" fillId="2" borderId="0" xfId="64" applyNumberFormat="1" applyFont="1" applyFill="1" applyAlignment="1">
      <alignment vertical="center" wrapText="1"/>
    </xf>
    <xf numFmtId="49" fontId="26" fillId="2" borderId="0" xfId="64" applyNumberFormat="1" applyFont="1" applyFill="1"/>
    <xf numFmtId="165" fontId="26" fillId="2" borderId="0" xfId="64" applyNumberFormat="1" applyFont="1" applyFill="1"/>
    <xf numFmtId="165" fontId="26" fillId="0" borderId="0" xfId="64" applyNumberFormat="1" applyFont="1"/>
    <xf numFmtId="165" fontId="25" fillId="0" borderId="0" xfId="64" applyNumberFormat="1" applyFont="1"/>
    <xf numFmtId="165" fontId="26" fillId="2" borderId="0" xfId="64" applyNumberFormat="1" applyFont="1" applyFill="1" applyAlignment="1">
      <alignment horizontal="right"/>
    </xf>
    <xf numFmtId="165" fontId="26" fillId="0" borderId="0" xfId="64" applyNumberFormat="1" applyFont="1" applyAlignment="1">
      <alignment horizontal="right"/>
    </xf>
    <xf numFmtId="165" fontId="25" fillId="0" borderId="0" xfId="65" applyNumberFormat="1" applyFont="1" applyFill="1" applyAlignment="1">
      <alignment horizontal="right"/>
    </xf>
    <xf numFmtId="165" fontId="25" fillId="0" borderId="0" xfId="65" applyNumberFormat="1" applyFont="1" applyAlignment="1">
      <alignment horizontal="right"/>
    </xf>
    <xf numFmtId="49" fontId="26" fillId="2" borderId="2" xfId="64" applyNumberFormat="1" applyFont="1" applyFill="1" applyBorder="1"/>
    <xf numFmtId="171" fontId="26" fillId="2" borderId="2" xfId="64" applyNumberFormat="1" applyFont="1" applyFill="1" applyBorder="1"/>
    <xf numFmtId="171" fontId="26" fillId="0" borderId="2" xfId="64" applyNumberFormat="1" applyFont="1" applyBorder="1"/>
    <xf numFmtId="1" fontId="25" fillId="0" borderId="2" xfId="64" applyNumberFormat="1" applyFont="1" applyBorder="1"/>
    <xf numFmtId="165" fontId="25" fillId="0" borderId="2" xfId="64" applyNumberFormat="1" applyFont="1" applyBorder="1"/>
    <xf numFmtId="165" fontId="25" fillId="0" borderId="2" xfId="64" quotePrefix="1" applyNumberFormat="1" applyFont="1" applyBorder="1" applyAlignment="1">
      <alignment horizontal="right"/>
    </xf>
    <xf numFmtId="171" fontId="26" fillId="2" borderId="0" xfId="64" applyNumberFormat="1" applyFont="1" applyFill="1"/>
    <xf numFmtId="171" fontId="26" fillId="0" borderId="0" xfId="64" applyNumberFormat="1" applyFont="1"/>
    <xf numFmtId="1" fontId="25" fillId="0" borderId="0" xfId="64" applyNumberFormat="1" applyFont="1"/>
    <xf numFmtId="0" fontId="27" fillId="0" borderId="0" xfId="64" applyFont="1" applyAlignment="1">
      <alignment horizontal="left"/>
    </xf>
    <xf numFmtId="165" fontId="26" fillId="2" borderId="2" xfId="64" applyNumberFormat="1" applyFont="1" applyFill="1" applyBorder="1"/>
    <xf numFmtId="49" fontId="37" fillId="2" borderId="0" xfId="64" applyNumberFormat="1" applyFont="1" applyFill="1"/>
    <xf numFmtId="0" fontId="26" fillId="2" borderId="2" xfId="64" applyFont="1" applyFill="1" applyBorder="1"/>
    <xf numFmtId="170" fontId="25" fillId="3" borderId="0" xfId="2" applyNumberFormat="1" applyFont="1" applyFill="1"/>
    <xf numFmtId="170" fontId="25" fillId="0" borderId="0" xfId="2" applyNumberFormat="1" applyFont="1"/>
    <xf numFmtId="0" fontId="37" fillId="0" borderId="0" xfId="0" applyFont="1"/>
    <xf numFmtId="0" fontId="37" fillId="2" borderId="0" xfId="0" applyFont="1" applyFill="1" applyAlignment="1">
      <alignment horizontal="left"/>
    </xf>
    <xf numFmtId="49" fontId="28" fillId="2" borderId="0" xfId="0" applyNumberFormat="1" applyFont="1" applyFill="1" applyAlignment="1">
      <alignment horizontal="left"/>
    </xf>
    <xf numFmtId="0" fontId="28" fillId="2" borderId="0" xfId="0" applyFont="1" applyFill="1" applyAlignment="1">
      <alignment horizontal="left"/>
    </xf>
    <xf numFmtId="1" fontId="25" fillId="0" borderId="0" xfId="0" applyNumberFormat="1" applyFont="1" applyAlignment="1">
      <alignment horizontal="center"/>
    </xf>
    <xf numFmtId="49" fontId="26" fillId="2" borderId="1" xfId="2" applyNumberFormat="1" applyFont="1" applyFill="1" applyBorder="1"/>
    <xf numFmtId="0" fontId="26" fillId="0" borderId="0" xfId="2" applyFont="1"/>
    <xf numFmtId="0" fontId="26" fillId="4" borderId="0" xfId="2" applyFont="1" applyFill="1"/>
    <xf numFmtId="0" fontId="37" fillId="0" borderId="0" xfId="2" applyFont="1" applyAlignment="1">
      <alignment horizontal="left"/>
    </xf>
    <xf numFmtId="1" fontId="25" fillId="4" borderId="0" xfId="0" applyNumberFormat="1" applyFont="1" applyFill="1"/>
    <xf numFmtId="165" fontId="25" fillId="36" borderId="0" xfId="0" quotePrefix="1" applyNumberFormat="1" applyFont="1" applyFill="1" applyAlignment="1">
      <alignment horizontal="right"/>
    </xf>
    <xf numFmtId="165" fontId="25" fillId="36" borderId="0" xfId="0" applyNumberFormat="1" applyFont="1" applyFill="1"/>
    <xf numFmtId="0" fontId="28" fillId="2" borderId="0" xfId="0" applyFont="1" applyFill="1" applyAlignment="1">
      <alignment horizontal="left" vertical="center"/>
    </xf>
    <xf numFmtId="49" fontId="25" fillId="36" borderId="0" xfId="2" applyNumberFormat="1" applyFont="1" applyFill="1" applyAlignment="1">
      <alignment horizontal="left"/>
    </xf>
    <xf numFmtId="1" fontId="25" fillId="3" borderId="0" xfId="2" applyNumberFormat="1" applyFont="1" applyFill="1" applyAlignment="1">
      <alignment horizontal="right"/>
    </xf>
    <xf numFmtId="169" fontId="24" fillId="0" borderId="0" xfId="2" applyNumberFormat="1" applyFont="1" applyAlignment="1">
      <alignment horizontal="left" vertical="top" wrapText="1"/>
    </xf>
    <xf numFmtId="49" fontId="25" fillId="2" borderId="2" xfId="2" applyNumberFormat="1" applyFont="1" applyFill="1" applyBorder="1" applyAlignment="1">
      <alignment horizontal="left"/>
    </xf>
    <xf numFmtId="1" fontId="25" fillId="3" borderId="2" xfId="2" applyNumberFormat="1" applyFont="1" applyFill="1" applyBorder="1" applyAlignment="1">
      <alignment horizontal="right"/>
    </xf>
    <xf numFmtId="1" fontId="25" fillId="2" borderId="0" xfId="2" applyNumberFormat="1" applyFont="1" applyFill="1" applyAlignment="1">
      <alignment horizontal="right"/>
    </xf>
    <xf numFmtId="1" fontId="25" fillId="0" borderId="0" xfId="2" applyNumberFormat="1" applyFont="1" applyAlignment="1">
      <alignment horizontal="right"/>
    </xf>
    <xf numFmtId="0" fontId="24" fillId="0" borderId="0" xfId="2" applyFont="1"/>
    <xf numFmtId="2" fontId="25" fillId="0" borderId="0" xfId="2" applyNumberFormat="1" applyFont="1" applyAlignment="1">
      <alignment horizontal="right"/>
    </xf>
    <xf numFmtId="0" fontId="25" fillId="0" borderId="0" xfId="2" applyFont="1" applyAlignment="1">
      <alignment horizontal="right"/>
    </xf>
    <xf numFmtId="0" fontId="24" fillId="0" borderId="0" xfId="2" applyFont="1" applyAlignment="1">
      <alignment horizontal="right"/>
    </xf>
    <xf numFmtId="49" fontId="25" fillId="2" borderId="0" xfId="118" applyNumberFormat="1" applyFont="1" applyFill="1" applyAlignment="1">
      <alignment horizontal="center"/>
    </xf>
    <xf numFmtId="170" fontId="25" fillId="0" borderId="0" xfId="118" applyNumberFormat="1" applyFont="1"/>
    <xf numFmtId="1" fontId="25" fillId="0" borderId="0" xfId="118" applyNumberFormat="1" applyFont="1"/>
    <xf numFmtId="170" fontId="25" fillId="4" borderId="0" xfId="118" applyNumberFormat="1" applyFont="1" applyFill="1"/>
    <xf numFmtId="1" fontId="25" fillId="4" borderId="0" xfId="118" applyNumberFormat="1" applyFont="1" applyFill="1"/>
    <xf numFmtId="49" fontId="25" fillId="2" borderId="0" xfId="118" applyNumberFormat="1" applyFont="1" applyFill="1" applyAlignment="1">
      <alignment horizontal="left"/>
    </xf>
    <xf numFmtId="1" fontId="25" fillId="2" borderId="0" xfId="118" applyNumberFormat="1" applyFont="1" applyFill="1" applyAlignment="1">
      <alignment horizontal="right"/>
    </xf>
    <xf numFmtId="1" fontId="25" fillId="0" borderId="0" xfId="118" applyNumberFormat="1" applyFont="1" applyAlignment="1">
      <alignment horizontal="right"/>
    </xf>
    <xf numFmtId="170" fontId="25" fillId="2" borderId="0" xfId="118" applyNumberFormat="1" applyFont="1" applyFill="1" applyAlignment="1">
      <alignment horizontal="right"/>
    </xf>
    <xf numFmtId="170" fontId="25" fillId="0" borderId="0" xfId="118" applyNumberFormat="1" applyFont="1" applyAlignment="1">
      <alignment horizontal="right"/>
    </xf>
    <xf numFmtId="49" fontId="25" fillId="2" borderId="2" xfId="118" applyNumberFormat="1" applyFont="1" applyFill="1" applyBorder="1" applyAlignment="1">
      <alignment horizontal="center"/>
    </xf>
    <xf numFmtId="0" fontId="25" fillId="0" borderId="0" xfId="118" applyFont="1"/>
    <xf numFmtId="167" fontId="25" fillId="0" borderId="0" xfId="118" applyNumberFormat="1" applyFont="1"/>
    <xf numFmtId="170" fontId="26" fillId="39" borderId="0" xfId="2" applyNumberFormat="1" applyFont="1" applyFill="1"/>
    <xf numFmtId="170" fontId="26" fillId="39" borderId="0" xfId="2" applyNumberFormat="1" applyFont="1" applyFill="1" applyAlignment="1">
      <alignment horizontal="right"/>
    </xf>
    <xf numFmtId="0" fontId="27" fillId="0" borderId="0" xfId="0" applyFont="1" applyAlignment="1">
      <alignment horizontal="left" vertical="top"/>
    </xf>
    <xf numFmtId="172" fontId="25" fillId="0" borderId="2" xfId="3" applyNumberFormat="1" applyFont="1" applyBorder="1" applyAlignment="1">
      <alignment horizontal="right"/>
    </xf>
    <xf numFmtId="172" fontId="25" fillId="0" borderId="0" xfId="3" applyNumberFormat="1" applyFont="1" applyBorder="1" applyAlignment="1">
      <alignment horizontal="center"/>
    </xf>
    <xf numFmtId="172" fontId="25" fillId="0" borderId="0" xfId="3" applyNumberFormat="1" applyFont="1" applyBorder="1" applyAlignment="1">
      <alignment horizontal="right"/>
    </xf>
    <xf numFmtId="1" fontId="24" fillId="0" borderId="0" xfId="64" applyNumberFormat="1" applyFont="1"/>
    <xf numFmtId="165" fontId="24" fillId="0" borderId="0" xfId="64" applyNumberFormat="1" applyFont="1"/>
    <xf numFmtId="165" fontId="24" fillId="0" borderId="0" xfId="0" applyNumberFormat="1" applyFont="1"/>
    <xf numFmtId="0" fontId="35" fillId="0" borderId="0" xfId="0" applyFont="1" applyAlignment="1">
      <alignment horizontal="center" vertical="center" wrapText="1"/>
    </xf>
    <xf numFmtId="49" fontId="26" fillId="36" borderId="0" xfId="2" applyNumberFormat="1" applyFont="1" applyFill="1"/>
    <xf numFmtId="164" fontId="36" fillId="2" borderId="0" xfId="0" applyNumberFormat="1" applyFont="1" applyFill="1" applyAlignment="1">
      <alignment horizontal="center" vertical="center" wrapText="1"/>
    </xf>
    <xf numFmtId="0" fontId="25" fillId="0" borderId="2" xfId="0" applyFont="1" applyBorder="1" applyAlignment="1">
      <alignment horizontal="center"/>
    </xf>
    <xf numFmtId="49" fontId="25" fillId="0" borderId="0" xfId="0" applyNumberFormat="1" applyFont="1"/>
    <xf numFmtId="164" fontId="48" fillId="2" borderId="0" xfId="0" applyNumberFormat="1" applyFont="1" applyFill="1" applyAlignment="1">
      <alignment horizontal="left" vertical="center" wrapText="1"/>
    </xf>
    <xf numFmtId="49" fontId="25" fillId="0" borderId="0" xfId="0" applyNumberFormat="1" applyFont="1" applyAlignment="1">
      <alignment horizontal="left"/>
    </xf>
    <xf numFmtId="49" fontId="24" fillId="0" borderId="0" xfId="0" applyNumberFormat="1" applyFont="1" applyAlignment="1">
      <alignment horizontal="left"/>
    </xf>
    <xf numFmtId="0" fontId="24" fillId="0" borderId="0" xfId="2" applyFont="1" applyAlignment="1">
      <alignment horizontal="left"/>
    </xf>
    <xf numFmtId="49" fontId="47" fillId="0" borderId="0" xfId="0" applyNumberFormat="1" applyFont="1" applyAlignment="1">
      <alignment horizontal="left"/>
    </xf>
    <xf numFmtId="0" fontId="51" fillId="0" borderId="0" xfId="0" applyFont="1"/>
    <xf numFmtId="1" fontId="35" fillId="0" borderId="0" xfId="0" applyNumberFormat="1" applyFont="1"/>
    <xf numFmtId="1" fontId="50" fillId="0" borderId="0" xfId="0" applyNumberFormat="1" applyFont="1"/>
    <xf numFmtId="0" fontId="50" fillId="0" borderId="0" xfId="0" applyFont="1"/>
    <xf numFmtId="0" fontId="50" fillId="4" borderId="0" xfId="0" applyFont="1" applyFill="1" applyAlignment="1">
      <alignment horizontal="center"/>
    </xf>
    <xf numFmtId="0" fontId="50" fillId="4" borderId="0" xfId="0" applyFont="1" applyFill="1"/>
    <xf numFmtId="0" fontId="25" fillId="0" borderId="0" xfId="0" applyFont="1" applyAlignment="1">
      <alignment horizontal="center"/>
    </xf>
    <xf numFmtId="176" fontId="25" fillId="2" borderId="0" xfId="0" applyNumberFormat="1" applyFont="1" applyFill="1" applyAlignment="1">
      <alignment horizontal="right"/>
    </xf>
    <xf numFmtId="176" fontId="25" fillId="2" borderId="2" xfId="0" applyNumberFormat="1" applyFont="1" applyFill="1" applyBorder="1" applyAlignment="1">
      <alignment horizontal="right"/>
    </xf>
    <xf numFmtId="37" fontId="25" fillId="4" borderId="0" xfId="0" applyNumberFormat="1" applyFont="1" applyFill="1" applyAlignment="1">
      <alignment horizontal="right" vertical="center"/>
    </xf>
    <xf numFmtId="1" fontId="40" fillId="4" borderId="0" xfId="2" applyNumberFormat="1" applyFont="1" applyFill="1" applyAlignment="1">
      <alignment horizontal="right" vertical="top" wrapText="1"/>
    </xf>
    <xf numFmtId="0" fontId="25" fillId="4" borderId="0" xfId="0" applyFont="1" applyFill="1"/>
    <xf numFmtId="0" fontId="49" fillId="4" borderId="0" xfId="0" applyFont="1" applyFill="1"/>
    <xf numFmtId="165" fontId="25" fillId="4" borderId="0" xfId="0" applyNumberFormat="1" applyFont="1" applyFill="1"/>
    <xf numFmtId="164" fontId="25" fillId="36" borderId="0" xfId="0" applyNumberFormat="1" applyFont="1" applyFill="1"/>
    <xf numFmtId="164" fontId="36" fillId="36" borderId="0" xfId="0" applyNumberFormat="1" applyFont="1" applyFill="1" applyAlignment="1">
      <alignment vertical="center" wrapText="1"/>
    </xf>
    <xf numFmtId="164" fontId="36" fillId="36" borderId="0" xfId="0" applyNumberFormat="1" applyFont="1" applyFill="1" applyAlignment="1">
      <alignment horizontal="center" vertical="center" wrapText="1"/>
    </xf>
    <xf numFmtId="170" fontId="25" fillId="4" borderId="0" xfId="2" applyNumberFormat="1" applyFont="1" applyFill="1" applyAlignment="1">
      <alignment horizontal="center"/>
    </xf>
    <xf numFmtId="170" fontId="40" fillId="4" borderId="0" xfId="0" applyNumberFormat="1" applyFont="1" applyFill="1" applyAlignment="1">
      <alignment horizontal="right" vertical="center"/>
    </xf>
    <xf numFmtId="1" fontId="26" fillId="4" borderId="0" xfId="2" applyNumberFormat="1" applyFont="1" applyFill="1"/>
    <xf numFmtId="1" fontId="25" fillId="4" borderId="0" xfId="2" applyNumberFormat="1" applyFont="1" applyFill="1"/>
    <xf numFmtId="37" fontId="40" fillId="4" borderId="0" xfId="2" applyNumberFormat="1" applyFont="1" applyFill="1" applyAlignment="1">
      <alignment horizontal="right" vertical="center"/>
    </xf>
    <xf numFmtId="0" fontId="26" fillId="4" borderId="0" xfId="0" applyFont="1" applyFill="1"/>
    <xf numFmtId="0" fontId="25" fillId="4" borderId="0" xfId="0" applyFont="1" applyFill="1" applyAlignment="1">
      <alignment horizontal="left" vertical="top" wrapText="1"/>
    </xf>
    <xf numFmtId="170" fontId="25" fillId="4" borderId="0" xfId="0" applyNumberFormat="1" applyFont="1" applyFill="1" applyAlignment="1">
      <alignment horizontal="right" vertical="center"/>
    </xf>
    <xf numFmtId="0" fontId="27" fillId="4" borderId="0" xfId="0" applyFont="1" applyFill="1"/>
    <xf numFmtId="0" fontId="27" fillId="4" borderId="0" xfId="2" applyFont="1" applyFill="1"/>
    <xf numFmtId="164" fontId="36" fillId="2" borderId="0" xfId="0" applyNumberFormat="1" applyFont="1" applyFill="1" applyAlignment="1">
      <alignment horizontal="center" vertical="center"/>
    </xf>
    <xf numFmtId="170" fontId="25" fillId="2" borderId="2" xfId="2" applyNumberFormat="1" applyFont="1" applyFill="1" applyBorder="1"/>
    <xf numFmtId="0" fontId="31" fillId="41" borderId="0" xfId="0" applyFont="1" applyFill="1" applyAlignment="1">
      <alignment horizontal="center" vertical="center" wrapText="1"/>
    </xf>
    <xf numFmtId="164" fontId="25" fillId="43" borderId="0" xfId="0" applyNumberFormat="1" applyFont="1" applyFill="1"/>
    <xf numFmtId="166" fontId="48" fillId="44" borderId="0" xfId="0" applyNumberFormat="1" applyFont="1" applyFill="1" applyAlignment="1">
      <alignment horizontal="left" vertical="center" wrapText="1"/>
    </xf>
    <xf numFmtId="170" fontId="48" fillId="45" borderId="0" xfId="0" applyNumberFormat="1" applyFont="1" applyFill="1" applyAlignment="1">
      <alignment horizontal="right" vertical="center"/>
    </xf>
    <xf numFmtId="0" fontId="44" fillId="40" borderId="0" xfId="0" applyFont="1" applyFill="1" applyAlignment="1">
      <alignment horizontal="left" wrapText="1"/>
    </xf>
    <xf numFmtId="0" fontId="31" fillId="41" borderId="0" xfId="0" applyFont="1" applyFill="1" applyAlignment="1">
      <alignment vertical="center" wrapText="1"/>
    </xf>
    <xf numFmtId="0" fontId="31" fillId="41" borderId="0" xfId="0" applyFont="1" applyFill="1" applyAlignment="1">
      <alignment horizontal="right" vertical="center" wrapText="1"/>
    </xf>
    <xf numFmtId="0" fontId="31" fillId="40" borderId="0" xfId="0" applyFont="1" applyFill="1" applyAlignment="1">
      <alignment horizontal="right" vertical="center" wrapText="1"/>
    </xf>
    <xf numFmtId="49" fontId="25" fillId="45" borderId="0" xfId="0" applyNumberFormat="1" applyFont="1" applyFill="1" applyAlignment="1">
      <alignment horizontal="left"/>
    </xf>
    <xf numFmtId="49" fontId="48" fillId="44" borderId="0" xfId="2" applyNumberFormat="1" applyFont="1" applyFill="1" applyAlignment="1">
      <alignment horizontal="left" vertical="center" wrapText="1"/>
    </xf>
    <xf numFmtId="172" fontId="48" fillId="44" borderId="0" xfId="2" applyNumberFormat="1" applyFont="1" applyFill="1" applyAlignment="1">
      <alignment horizontal="right"/>
    </xf>
    <xf numFmtId="49" fontId="48" fillId="45" borderId="0" xfId="0" applyNumberFormat="1" applyFont="1" applyFill="1" applyAlignment="1">
      <alignment horizontal="left"/>
    </xf>
    <xf numFmtId="49" fontId="48" fillId="46" borderId="0" xfId="2" applyNumberFormat="1" applyFont="1" applyFill="1" applyAlignment="1">
      <alignment horizontal="left"/>
    </xf>
    <xf numFmtId="0" fontId="31" fillId="41" borderId="0" xfId="118" applyFont="1" applyFill="1" applyAlignment="1">
      <alignment horizontal="left" vertical="center" wrapText="1"/>
    </xf>
    <xf numFmtId="0" fontId="31" fillId="41" borderId="0" xfId="118" applyFont="1" applyFill="1" applyAlignment="1">
      <alignment vertical="center" wrapText="1"/>
    </xf>
    <xf numFmtId="0" fontId="31" fillId="40" borderId="0" xfId="118" applyFont="1" applyFill="1" applyAlignment="1">
      <alignment vertical="center"/>
    </xf>
    <xf numFmtId="0" fontId="31" fillId="40" borderId="0" xfId="118" applyFont="1" applyFill="1" applyAlignment="1">
      <alignment horizontal="right" vertical="center"/>
    </xf>
    <xf numFmtId="166" fontId="48" fillId="44" borderId="0" xfId="118" applyNumberFormat="1" applyFont="1" applyFill="1" applyAlignment="1">
      <alignment horizontal="left" vertical="center" wrapText="1"/>
    </xf>
    <xf numFmtId="170" fontId="48" fillId="44" borderId="0" xfId="118" applyNumberFormat="1" applyFont="1" applyFill="1"/>
    <xf numFmtId="170" fontId="48" fillId="45" borderId="0" xfId="118" applyNumberFormat="1" applyFont="1" applyFill="1"/>
    <xf numFmtId="166" fontId="55" fillId="44" borderId="0" xfId="0" applyNumberFormat="1" applyFont="1" applyFill="1" applyAlignment="1">
      <alignment horizontal="left" vertical="center" wrapText="1"/>
    </xf>
    <xf numFmtId="166" fontId="55" fillId="44" borderId="0" xfId="0" applyNumberFormat="1" applyFont="1" applyFill="1" applyAlignment="1">
      <alignment horizontal="center" vertical="center" wrapText="1"/>
    </xf>
    <xf numFmtId="165" fontId="55" fillId="45" borderId="0" xfId="0" applyNumberFormat="1" applyFont="1" applyFill="1" applyAlignment="1">
      <alignment horizontal="right"/>
    </xf>
    <xf numFmtId="165" fontId="55" fillId="45" borderId="0" xfId="0" applyNumberFormat="1" applyFont="1" applyFill="1" applyAlignment="1">
      <alignment horizontal="center"/>
    </xf>
    <xf numFmtId="0" fontId="31" fillId="40" borderId="0" xfId="0" applyFont="1" applyFill="1" applyAlignment="1">
      <alignment vertical="center" wrapText="1"/>
    </xf>
    <xf numFmtId="0" fontId="31" fillId="40" borderId="0" xfId="0" applyFont="1" applyFill="1" applyAlignment="1">
      <alignment vertical="center"/>
    </xf>
    <xf numFmtId="0" fontId="31" fillId="40" borderId="0" xfId="0" applyFont="1" applyFill="1" applyAlignment="1">
      <alignment horizontal="right" vertical="center"/>
    </xf>
    <xf numFmtId="0" fontId="31" fillId="41" borderId="0" xfId="2" applyFont="1" applyFill="1" applyAlignment="1">
      <alignment horizontal="left" vertical="center" wrapText="1"/>
    </xf>
    <xf numFmtId="0" fontId="31" fillId="41" borderId="0" xfId="2" applyFont="1" applyFill="1" applyAlignment="1">
      <alignment vertical="center" wrapText="1"/>
    </xf>
    <xf numFmtId="0" fontId="31" fillId="40" borderId="0" xfId="2" applyFont="1" applyFill="1" applyAlignment="1">
      <alignment vertical="center" wrapText="1"/>
    </xf>
    <xf numFmtId="0" fontId="31" fillId="40" borderId="0" xfId="2" applyFont="1" applyFill="1" applyAlignment="1">
      <alignment vertical="center"/>
    </xf>
    <xf numFmtId="0" fontId="31" fillId="40" borderId="0" xfId="2" applyFont="1" applyFill="1" applyAlignment="1">
      <alignment horizontal="right" vertical="center"/>
    </xf>
    <xf numFmtId="166" fontId="55" fillId="44" borderId="0" xfId="2" applyNumberFormat="1" applyFont="1" applyFill="1" applyAlignment="1">
      <alignment horizontal="left" vertical="center" wrapText="1"/>
    </xf>
    <xf numFmtId="165" fontId="55" fillId="45" borderId="0" xfId="2" applyNumberFormat="1" applyFont="1" applyFill="1"/>
    <xf numFmtId="170" fontId="48" fillId="44" borderId="0" xfId="0" applyNumberFormat="1" applyFont="1" applyFill="1" applyAlignment="1">
      <alignment horizontal="center"/>
    </xf>
    <xf numFmtId="170" fontId="48" fillId="44" borderId="0" xfId="0" applyNumberFormat="1" applyFont="1" applyFill="1" applyAlignment="1">
      <alignment horizontal="right"/>
    </xf>
    <xf numFmtId="170" fontId="48" fillId="44" borderId="0" xfId="0" applyNumberFormat="1" applyFont="1" applyFill="1"/>
    <xf numFmtId="0" fontId="31" fillId="41" borderId="0" xfId="64" applyFont="1" applyFill="1" applyAlignment="1">
      <alignment vertical="center" wrapText="1"/>
    </xf>
    <xf numFmtId="0" fontId="31" fillId="41" borderId="0" xfId="64" applyFont="1" applyFill="1" applyAlignment="1">
      <alignment horizontal="right" vertical="center" wrapText="1"/>
    </xf>
    <xf numFmtId="166" fontId="55" fillId="44" borderId="0" xfId="64" applyNumberFormat="1" applyFont="1" applyFill="1" applyAlignment="1">
      <alignment horizontal="left" vertical="center" wrapText="1"/>
    </xf>
    <xf numFmtId="170" fontId="55" fillId="44" borderId="0" xfId="64" applyNumberFormat="1" applyFont="1" applyFill="1"/>
    <xf numFmtId="165" fontId="48" fillId="44" borderId="0" xfId="0" applyNumberFormat="1" applyFont="1" applyFill="1"/>
    <xf numFmtId="0" fontId="55" fillId="47" borderId="0" xfId="64" applyFont="1" applyFill="1" applyAlignment="1">
      <alignment horizontal="center" vertical="center" wrapText="1"/>
    </xf>
    <xf numFmtId="164" fontId="26" fillId="43" borderId="0" xfId="0" applyNumberFormat="1" applyFont="1" applyFill="1"/>
    <xf numFmtId="166" fontId="56" fillId="44" borderId="0" xfId="0" applyNumberFormat="1" applyFont="1" applyFill="1" applyAlignment="1">
      <alignment horizontal="left" vertical="center" wrapText="1"/>
    </xf>
    <xf numFmtId="170" fontId="56" fillId="45" borderId="0" xfId="0" applyNumberFormat="1" applyFont="1" applyFill="1"/>
    <xf numFmtId="0" fontId="37" fillId="4" borderId="0" xfId="2" applyFont="1" applyFill="1" applyAlignment="1">
      <alignment horizontal="left" vertical="center"/>
    </xf>
    <xf numFmtId="0" fontId="28" fillId="4" borderId="0" xfId="0" applyFont="1" applyFill="1" applyAlignment="1">
      <alignment horizontal="left" vertical="center"/>
    </xf>
    <xf numFmtId="0" fontId="25" fillId="0" borderId="2" xfId="2" applyFont="1" applyBorder="1"/>
    <xf numFmtId="178" fontId="26" fillId="39" borderId="0" xfId="2" applyNumberFormat="1" applyFont="1" applyFill="1"/>
    <xf numFmtId="179" fontId="26" fillId="39" borderId="0" xfId="2" applyNumberFormat="1" applyFont="1" applyFill="1"/>
    <xf numFmtId="180" fontId="26" fillId="39" borderId="0" xfId="2" applyNumberFormat="1" applyFont="1" applyFill="1" applyAlignment="1">
      <alignment horizontal="right"/>
    </xf>
    <xf numFmtId="0" fontId="44" fillId="41" borderId="0" xfId="64" applyFont="1" applyFill="1" applyAlignment="1">
      <alignment horizontal="right" vertical="center" wrapText="1"/>
    </xf>
    <xf numFmtId="0" fontId="44" fillId="41" borderId="0" xfId="64" applyFont="1" applyFill="1" applyAlignment="1">
      <alignment horizontal="center" vertical="center" wrapText="1"/>
    </xf>
    <xf numFmtId="0" fontId="26" fillId="2" borderId="0" xfId="64" applyFont="1" applyFill="1" applyAlignment="1">
      <alignment horizontal="right"/>
    </xf>
    <xf numFmtId="0" fontId="51" fillId="4" borderId="0" xfId="0" applyFont="1" applyFill="1"/>
    <xf numFmtId="172" fontId="25" fillId="2" borderId="2" xfId="118" applyNumberFormat="1" applyFont="1" applyFill="1" applyBorder="1" applyAlignment="1">
      <alignment horizontal="right"/>
    </xf>
    <xf numFmtId="181" fontId="25" fillId="4" borderId="0" xfId="0" applyNumberFormat="1" applyFont="1" applyFill="1" applyAlignment="1">
      <alignment horizontal="right" vertical="center"/>
    </xf>
    <xf numFmtId="182" fontId="26" fillId="39" borderId="0" xfId="2" applyNumberFormat="1" applyFont="1" applyFill="1"/>
    <xf numFmtId="169" fontId="26" fillId="39" borderId="0" xfId="2" applyNumberFormat="1" applyFont="1" applyFill="1"/>
    <xf numFmtId="0" fontId="25" fillId="4" borderId="0" xfId="118" applyFont="1" applyFill="1"/>
    <xf numFmtId="0" fontId="28" fillId="4" borderId="0" xfId="0" applyFont="1" applyFill="1" applyAlignment="1">
      <alignment horizontal="left"/>
    </xf>
    <xf numFmtId="170" fontId="25" fillId="2" borderId="0" xfId="2" applyNumberFormat="1" applyFont="1" applyFill="1" applyAlignment="1">
      <alignment horizontal="center"/>
    </xf>
    <xf numFmtId="181" fontId="25" fillId="44" borderId="0" xfId="2" applyNumberFormat="1" applyFont="1" applyFill="1" applyAlignment="1">
      <alignment horizontal="right"/>
    </xf>
    <xf numFmtId="181" fontId="25" fillId="3" borderId="0" xfId="2" applyNumberFormat="1" applyFont="1" applyFill="1" applyAlignment="1">
      <alignment horizontal="right"/>
    </xf>
    <xf numFmtId="177" fontId="48" fillId="45" borderId="0" xfId="0" applyNumberFormat="1" applyFont="1" applyFill="1" applyAlignment="1">
      <alignment horizontal="left"/>
    </xf>
    <xf numFmtId="0" fontId="28" fillId="0" borderId="0" xfId="0" applyFont="1" applyAlignment="1">
      <alignment vertical="top"/>
    </xf>
    <xf numFmtId="167" fontId="24" fillId="0" borderId="0" xfId="0" applyNumberFormat="1" applyFont="1" applyAlignment="1">
      <alignment horizontal="center"/>
    </xf>
    <xf numFmtId="0" fontId="27" fillId="0" borderId="0" xfId="0" applyFont="1" applyAlignment="1">
      <alignment vertical="top"/>
    </xf>
    <xf numFmtId="0" fontId="31" fillId="40" borderId="0" xfId="0" applyFont="1" applyFill="1" applyAlignment="1">
      <alignment horizontal="center" vertical="center" wrapText="1"/>
    </xf>
    <xf numFmtId="49" fontId="25" fillId="4" borderId="0" xfId="0" applyNumberFormat="1" applyFont="1" applyFill="1" applyAlignment="1">
      <alignment horizontal="left"/>
    </xf>
    <xf numFmtId="49" fontId="48" fillId="3" borderId="0" xfId="2" applyNumberFormat="1" applyFont="1" applyFill="1" applyAlignment="1">
      <alignment horizontal="left" vertical="center" wrapText="1"/>
    </xf>
    <xf numFmtId="172" fontId="48" fillId="3" borderId="0" xfId="2" applyNumberFormat="1" applyFont="1" applyFill="1" applyAlignment="1">
      <alignment horizontal="right"/>
    </xf>
    <xf numFmtId="170" fontId="25" fillId="36" borderId="0" xfId="0" applyNumberFormat="1" applyFont="1" applyFill="1"/>
    <xf numFmtId="167" fontId="25" fillId="36" borderId="0" xfId="0" applyNumberFormat="1" applyFont="1" applyFill="1"/>
    <xf numFmtId="176" fontId="25" fillId="36" borderId="0" xfId="0" applyNumberFormat="1" applyFont="1" applyFill="1" applyAlignment="1">
      <alignment horizontal="right"/>
    </xf>
    <xf numFmtId="1" fontId="25" fillId="38" borderId="2" xfId="0" applyNumberFormat="1" applyFont="1" applyFill="1" applyBorder="1"/>
    <xf numFmtId="0" fontId="25" fillId="0" borderId="2" xfId="0" applyFont="1" applyBorder="1"/>
    <xf numFmtId="0" fontId="24" fillId="4" borderId="0" xfId="0" applyFont="1" applyFill="1" applyAlignment="1">
      <alignment vertical="center"/>
    </xf>
    <xf numFmtId="0" fontId="26" fillId="4" borderId="0" xfId="2" applyFont="1" applyFill="1" applyAlignment="1">
      <alignment vertical="center"/>
    </xf>
    <xf numFmtId="170" fontId="25" fillId="4" borderId="0" xfId="2" applyNumberFormat="1" applyFont="1" applyFill="1" applyAlignment="1">
      <alignment horizontal="center" vertical="center"/>
    </xf>
    <xf numFmtId="37" fontId="50" fillId="4" borderId="0" xfId="0" applyNumberFormat="1" applyFont="1" applyFill="1" applyAlignment="1">
      <alignment vertical="center"/>
    </xf>
    <xf numFmtId="0" fontId="50" fillId="4" borderId="0" xfId="0" applyFont="1" applyFill="1" applyAlignment="1">
      <alignment vertical="center"/>
    </xf>
    <xf numFmtId="0" fontId="25" fillId="4" borderId="0" xfId="0" applyFont="1" applyFill="1" applyAlignment="1">
      <alignment horizontal="left" vertical="center" wrapText="1"/>
    </xf>
    <xf numFmtId="0" fontId="25" fillId="4" borderId="0" xfId="2" applyFont="1" applyFill="1" applyAlignment="1">
      <alignment vertical="center"/>
    </xf>
    <xf numFmtId="0" fontId="25" fillId="4" borderId="0" xfId="0" applyFont="1" applyFill="1" applyAlignment="1">
      <alignment vertical="center" wrapText="1"/>
    </xf>
    <xf numFmtId="170" fontId="55" fillId="44" borderId="0" xfId="0" applyNumberFormat="1" applyFont="1" applyFill="1" applyAlignment="1">
      <alignment horizontal="center" vertical="center"/>
    </xf>
    <xf numFmtId="170" fontId="55" fillId="45" borderId="0" xfId="0" applyNumberFormat="1" applyFont="1" applyFill="1" applyAlignment="1">
      <alignment horizontal="center" vertical="center"/>
    </xf>
    <xf numFmtId="172" fontId="55" fillId="45" borderId="0" xfId="0" applyNumberFormat="1" applyFont="1" applyFill="1" applyAlignment="1">
      <alignment horizontal="center" vertical="center"/>
    </xf>
    <xf numFmtId="165" fontId="55" fillId="45" borderId="0" xfId="0" applyNumberFormat="1" applyFont="1" applyFill="1" applyAlignment="1">
      <alignment horizontal="center" vertical="center"/>
    </xf>
    <xf numFmtId="0" fontId="25" fillId="36" borderId="0" xfId="0" applyFont="1" applyFill="1" applyAlignment="1">
      <alignment horizontal="center"/>
    </xf>
    <xf numFmtId="49" fontId="25" fillId="36" borderId="2" xfId="0" applyNumberFormat="1" applyFont="1" applyFill="1" applyBorder="1" applyAlignment="1">
      <alignment horizontal="center"/>
    </xf>
    <xf numFmtId="49" fontId="25" fillId="36" borderId="2" xfId="0" applyNumberFormat="1" applyFont="1" applyFill="1" applyBorder="1"/>
    <xf numFmtId="1" fontId="25" fillId="4" borderId="2" xfId="0" applyNumberFormat="1" applyFont="1" applyFill="1" applyBorder="1"/>
    <xf numFmtId="172" fontId="25" fillId="4" borderId="2" xfId="0" applyNumberFormat="1" applyFont="1" applyFill="1" applyBorder="1"/>
    <xf numFmtId="170" fontId="26" fillId="39" borderId="2" xfId="2" applyNumberFormat="1" applyFont="1" applyFill="1" applyBorder="1"/>
    <xf numFmtId="172" fontId="25" fillId="0" borderId="2" xfId="3" applyNumberFormat="1" applyFont="1" applyBorder="1" applyAlignment="1">
      <alignment horizontal="center"/>
    </xf>
    <xf numFmtId="170" fontId="25" fillId="0" borderId="2" xfId="0" applyNumberFormat="1" applyFont="1" applyBorder="1" applyAlignment="1">
      <alignment horizontal="center"/>
    </xf>
    <xf numFmtId="170" fontId="25" fillId="2" borderId="2" xfId="0" applyNumberFormat="1" applyFont="1" applyFill="1" applyBorder="1" applyAlignment="1">
      <alignment horizontal="center"/>
    </xf>
    <xf numFmtId="170" fontId="24" fillId="0" borderId="2" xfId="0" applyNumberFormat="1" applyFont="1" applyBorder="1"/>
    <xf numFmtId="0" fontId="26" fillId="4" borderId="13" xfId="2" applyFont="1" applyFill="1" applyBorder="1" applyAlignment="1">
      <alignment horizontal="left"/>
    </xf>
    <xf numFmtId="0" fontId="26" fillId="4" borderId="13" xfId="2" applyFont="1" applyFill="1" applyBorder="1"/>
    <xf numFmtId="1" fontId="26" fillId="4" borderId="13" xfId="2" applyNumberFormat="1" applyFont="1" applyFill="1" applyBorder="1"/>
    <xf numFmtId="1" fontId="25" fillId="4" borderId="13" xfId="2" applyNumberFormat="1" applyFont="1" applyFill="1" applyBorder="1"/>
    <xf numFmtId="37" fontId="40" fillId="4" borderId="13" xfId="2" applyNumberFormat="1" applyFont="1" applyFill="1" applyBorder="1" applyAlignment="1">
      <alignment horizontal="right" vertical="center"/>
    </xf>
    <xf numFmtId="1" fontId="40" fillId="4" borderId="13" xfId="2" applyNumberFormat="1" applyFont="1" applyFill="1" applyBorder="1" applyAlignment="1">
      <alignment horizontal="right" vertical="top" wrapText="1"/>
    </xf>
    <xf numFmtId="170" fontId="25" fillId="4" borderId="13" xfId="2" applyNumberFormat="1" applyFont="1" applyFill="1" applyBorder="1" applyAlignment="1">
      <alignment horizontal="center"/>
    </xf>
    <xf numFmtId="164" fontId="52" fillId="2" borderId="0" xfId="0" applyNumberFormat="1" applyFont="1" applyFill="1" applyAlignment="1">
      <alignment vertical="top" wrapText="1"/>
    </xf>
    <xf numFmtId="0" fontId="51" fillId="4" borderId="0" xfId="119" applyFont="1" applyFill="1" applyAlignment="1">
      <alignment horizontal="center"/>
    </xf>
    <xf numFmtId="0" fontId="51" fillId="4" borderId="12" xfId="119" applyFont="1" applyFill="1" applyBorder="1" applyAlignment="1">
      <alignment horizontal="center"/>
    </xf>
    <xf numFmtId="2" fontId="51" fillId="4" borderId="0" xfId="119" applyNumberFormat="1" applyFont="1" applyFill="1" applyAlignment="1">
      <alignment horizontal="center"/>
    </xf>
    <xf numFmtId="0" fontId="54" fillId="40" borderId="0" xfId="0" applyFont="1" applyFill="1" applyAlignment="1">
      <alignment horizontal="center" vertical="center"/>
    </xf>
    <xf numFmtId="0" fontId="53" fillId="0" borderId="0" xfId="0" applyFont="1" applyAlignment="1">
      <alignment horizontal="center" vertical="center" wrapText="1"/>
    </xf>
    <xf numFmtId="0" fontId="47" fillId="0" borderId="0" xfId="119" applyFont="1" applyAlignment="1">
      <alignment horizontal="center" vertical="center"/>
    </xf>
    <xf numFmtId="0" fontId="27" fillId="0" borderId="0" xfId="0" applyFont="1" applyAlignment="1">
      <alignment horizontal="left" vertical="top"/>
    </xf>
    <xf numFmtId="0" fontId="0" fillId="0" borderId="0" xfId="0"/>
    <xf numFmtId="0" fontId="27" fillId="0" borderId="0" xfId="0" applyFont="1" applyAlignment="1">
      <alignment horizontal="left" vertical="top" wrapText="1"/>
    </xf>
    <xf numFmtId="0" fontId="27" fillId="0" borderId="0" xfId="0" applyFont="1"/>
    <xf numFmtId="0" fontId="31" fillId="41" borderId="0" xfId="0" applyFont="1" applyFill="1" applyAlignment="1">
      <alignment horizontal="center" vertical="center" wrapText="1"/>
    </xf>
    <xf numFmtId="0" fontId="32" fillId="40" borderId="0" xfId="0" applyFont="1" applyFill="1" applyAlignment="1">
      <alignment horizontal="center"/>
    </xf>
    <xf numFmtId="0" fontId="32" fillId="40" borderId="0" xfId="0" applyFont="1" applyFill="1"/>
    <xf numFmtId="0" fontId="31" fillId="41" borderId="12" xfId="0" applyFont="1" applyFill="1" applyBorder="1" applyAlignment="1">
      <alignment horizontal="center" vertical="center" wrapText="1"/>
    </xf>
    <xf numFmtId="0" fontId="32" fillId="40" borderId="12" xfId="0" applyFont="1" applyFill="1" applyBorder="1" applyAlignment="1">
      <alignment horizontal="center"/>
    </xf>
    <xf numFmtId="0" fontId="28" fillId="0" borderId="0" xfId="0" applyFont="1" applyAlignment="1">
      <alignment horizontal="left" vertical="top" wrapText="1"/>
    </xf>
    <xf numFmtId="164" fontId="52" fillId="2" borderId="0" xfId="0" applyNumberFormat="1" applyFont="1" applyFill="1" applyAlignment="1">
      <alignment horizontal="center" vertical="center" wrapText="1"/>
    </xf>
    <xf numFmtId="0" fontId="28" fillId="0" borderId="0" xfId="0" applyFont="1"/>
    <xf numFmtId="0" fontId="24" fillId="0" borderId="0" xfId="0" applyFont="1" applyAlignment="1">
      <alignment horizontal="center"/>
    </xf>
    <xf numFmtId="0" fontId="24" fillId="0" borderId="0" xfId="0" applyFont="1"/>
    <xf numFmtId="164" fontId="36" fillId="2" borderId="0" xfId="0" applyNumberFormat="1" applyFont="1" applyFill="1" applyAlignment="1">
      <alignment horizontal="center" vertical="center" wrapText="1"/>
    </xf>
    <xf numFmtId="164" fontId="52" fillId="2" borderId="0" xfId="0" applyNumberFormat="1" applyFont="1" applyFill="1" applyAlignment="1">
      <alignment horizontal="center" vertical="top" wrapText="1"/>
    </xf>
    <xf numFmtId="0" fontId="47" fillId="0" borderId="0" xfId="119" applyFont="1" applyFill="1" applyBorder="1" applyAlignment="1">
      <alignment horizontal="center" vertical="center" wrapText="1"/>
    </xf>
    <xf numFmtId="164" fontId="43" fillId="42" borderId="0" xfId="0" applyNumberFormat="1" applyFont="1" applyFill="1" applyAlignment="1">
      <alignment horizontal="center" vertical="center" wrapText="1"/>
    </xf>
    <xf numFmtId="0" fontId="40" fillId="0" borderId="0" xfId="119" applyFont="1" applyBorder="1" applyAlignment="1">
      <alignment horizontal="center" vertical="center"/>
    </xf>
    <xf numFmtId="0" fontId="40" fillId="0" borderId="0" xfId="119" applyFont="1" applyAlignment="1">
      <alignment horizontal="center" vertical="center"/>
    </xf>
    <xf numFmtId="164" fontId="36" fillId="36" borderId="0" xfId="0" applyNumberFormat="1" applyFont="1" applyFill="1" applyAlignment="1">
      <alignment horizontal="center" vertical="center" wrapText="1"/>
    </xf>
    <xf numFmtId="0" fontId="47" fillId="4" borderId="0" xfId="119" applyFont="1" applyFill="1" applyBorder="1" applyAlignment="1">
      <alignment horizontal="center" vertical="center"/>
    </xf>
    <xf numFmtId="0" fontId="31" fillId="40" borderId="0" xfId="0" applyFont="1" applyFill="1" applyAlignment="1">
      <alignment horizontal="center" vertical="center"/>
    </xf>
    <xf numFmtId="0" fontId="31" fillId="40" borderId="0" xfId="0" applyFont="1" applyFill="1" applyAlignment="1">
      <alignment horizontal="right" vertical="center"/>
    </xf>
    <xf numFmtId="0" fontId="31" fillId="41" borderId="0" xfId="0" applyFont="1" applyFill="1" applyAlignment="1">
      <alignment horizontal="right" vertical="center" wrapText="1"/>
    </xf>
    <xf numFmtId="0" fontId="32" fillId="40" borderId="0" xfId="0" applyFont="1" applyFill="1" applyAlignment="1">
      <alignment horizontal="right"/>
    </xf>
    <xf numFmtId="0" fontId="33" fillId="41" borderId="0" xfId="0" applyFont="1" applyFill="1" applyAlignment="1">
      <alignment horizontal="center" vertical="center" wrapText="1"/>
    </xf>
    <xf numFmtId="0" fontId="34" fillId="40" borderId="0" xfId="0" applyFont="1" applyFill="1"/>
    <xf numFmtId="0" fontId="31" fillId="41" borderId="0" xfId="0" applyFont="1" applyFill="1" applyAlignment="1">
      <alignment horizontal="left" vertical="center" wrapText="1"/>
    </xf>
    <xf numFmtId="0" fontId="32" fillId="40" borderId="0" xfId="0" applyFont="1" applyFill="1" applyAlignment="1">
      <alignment horizontal="left"/>
    </xf>
    <xf numFmtId="164" fontId="36" fillId="2" borderId="0" xfId="64" applyNumberFormat="1" applyFont="1" applyFill="1" applyAlignment="1">
      <alignment horizontal="center" vertical="center" wrapText="1"/>
    </xf>
    <xf numFmtId="164" fontId="36" fillId="2" borderId="0" xfId="0" applyNumberFormat="1" applyFont="1" applyFill="1" applyAlignment="1">
      <alignment horizontal="center" vertical="center"/>
    </xf>
  </cellXfs>
  <cellStyles count="120">
    <cellStyle name="20% - Énfasis1" xfId="21" builtinId="30" customBuiltin="1"/>
    <cellStyle name="20% - Énfasis1 2" xfId="48" xr:uid="{00000000-0005-0000-0000-000001000000}"/>
    <cellStyle name="20% - Énfasis1 2 2" xfId="104" xr:uid="{00000000-0005-0000-0000-000002000000}"/>
    <cellStyle name="20% - Énfasis1 2 3" xfId="68" xr:uid="{00000000-0005-0000-0000-000003000000}"/>
    <cellStyle name="20% - Énfasis1 3" xfId="87" xr:uid="{00000000-0005-0000-0000-000004000000}"/>
    <cellStyle name="20% - Énfasis2" xfId="25" builtinId="34" customBuiltin="1"/>
    <cellStyle name="20% - Énfasis2 2" xfId="50" xr:uid="{00000000-0005-0000-0000-000006000000}"/>
    <cellStyle name="20% - Énfasis2 2 2" xfId="106" xr:uid="{00000000-0005-0000-0000-000007000000}"/>
    <cellStyle name="20% - Énfasis2 2 3" xfId="69" xr:uid="{00000000-0005-0000-0000-000008000000}"/>
    <cellStyle name="20% - Énfasis2 3" xfId="89" xr:uid="{00000000-0005-0000-0000-000009000000}"/>
    <cellStyle name="20% - Énfasis3" xfId="29" builtinId="38" customBuiltin="1"/>
    <cellStyle name="20% - Énfasis3 2" xfId="52" xr:uid="{00000000-0005-0000-0000-00000B000000}"/>
    <cellStyle name="20% - Énfasis3 2 2" xfId="108" xr:uid="{00000000-0005-0000-0000-00000C000000}"/>
    <cellStyle name="20% - Énfasis3 2 3" xfId="70" xr:uid="{00000000-0005-0000-0000-00000D000000}"/>
    <cellStyle name="20% - Énfasis3 3" xfId="91" xr:uid="{00000000-0005-0000-0000-00000E000000}"/>
    <cellStyle name="20% - Énfasis4" xfId="33" builtinId="42" customBuiltin="1"/>
    <cellStyle name="20% - Énfasis4 2" xfId="54" xr:uid="{00000000-0005-0000-0000-000010000000}"/>
    <cellStyle name="20% - Énfasis4 2 2" xfId="110" xr:uid="{00000000-0005-0000-0000-000011000000}"/>
    <cellStyle name="20% - Énfasis4 2 3" xfId="71" xr:uid="{00000000-0005-0000-0000-000012000000}"/>
    <cellStyle name="20% - Énfasis4 3" xfId="93" xr:uid="{00000000-0005-0000-0000-000013000000}"/>
    <cellStyle name="20% - Énfasis5" xfId="37" builtinId="46" customBuiltin="1"/>
    <cellStyle name="20% - Énfasis5 2" xfId="56" xr:uid="{00000000-0005-0000-0000-000015000000}"/>
    <cellStyle name="20% - Énfasis5 2 2" xfId="112" xr:uid="{00000000-0005-0000-0000-000016000000}"/>
    <cellStyle name="20% - Énfasis5 2 3" xfId="72" xr:uid="{00000000-0005-0000-0000-000017000000}"/>
    <cellStyle name="20% - Énfasis5 3" xfId="95" xr:uid="{00000000-0005-0000-0000-000018000000}"/>
    <cellStyle name="20% - Énfasis6" xfId="41" builtinId="50" customBuiltin="1"/>
    <cellStyle name="20% - Énfasis6 2" xfId="58" xr:uid="{00000000-0005-0000-0000-00001A000000}"/>
    <cellStyle name="20% - Énfasis6 2 2" xfId="114" xr:uid="{00000000-0005-0000-0000-00001B000000}"/>
    <cellStyle name="20% - Énfasis6 2 3" xfId="73" xr:uid="{00000000-0005-0000-0000-00001C000000}"/>
    <cellStyle name="20% - Énfasis6 3" xfId="97" xr:uid="{00000000-0005-0000-0000-00001D000000}"/>
    <cellStyle name="40% - Énfasis1" xfId="22" builtinId="31" customBuiltin="1"/>
    <cellStyle name="40% - Énfasis1 2" xfId="49" xr:uid="{00000000-0005-0000-0000-00001F000000}"/>
    <cellStyle name="40% - Énfasis1 2 2" xfId="105" xr:uid="{00000000-0005-0000-0000-000020000000}"/>
    <cellStyle name="40% - Énfasis1 2 3" xfId="74" xr:uid="{00000000-0005-0000-0000-000021000000}"/>
    <cellStyle name="40% - Énfasis1 3" xfId="88" xr:uid="{00000000-0005-0000-0000-000022000000}"/>
    <cellStyle name="40% - Énfasis2" xfId="26" builtinId="35" customBuiltin="1"/>
    <cellStyle name="40% - Énfasis2 2" xfId="51" xr:uid="{00000000-0005-0000-0000-000024000000}"/>
    <cellStyle name="40% - Énfasis2 2 2" xfId="107" xr:uid="{00000000-0005-0000-0000-000025000000}"/>
    <cellStyle name="40% - Énfasis2 2 3" xfId="75" xr:uid="{00000000-0005-0000-0000-000026000000}"/>
    <cellStyle name="40% - Énfasis2 3" xfId="90" xr:uid="{00000000-0005-0000-0000-000027000000}"/>
    <cellStyle name="40% - Énfasis3" xfId="30" builtinId="39" customBuiltin="1"/>
    <cellStyle name="40% - Énfasis3 2" xfId="53" xr:uid="{00000000-0005-0000-0000-000029000000}"/>
    <cellStyle name="40% - Énfasis3 2 2" xfId="109" xr:uid="{00000000-0005-0000-0000-00002A000000}"/>
    <cellStyle name="40% - Énfasis3 2 3" xfId="76" xr:uid="{00000000-0005-0000-0000-00002B000000}"/>
    <cellStyle name="40% - Énfasis3 3" xfId="92" xr:uid="{00000000-0005-0000-0000-00002C000000}"/>
    <cellStyle name="40% - Énfasis4" xfId="34" builtinId="43" customBuiltin="1"/>
    <cellStyle name="40% - Énfasis4 2" xfId="55" xr:uid="{00000000-0005-0000-0000-00002E000000}"/>
    <cellStyle name="40% - Énfasis4 2 2" xfId="111" xr:uid="{00000000-0005-0000-0000-00002F000000}"/>
    <cellStyle name="40% - Énfasis4 2 3" xfId="77" xr:uid="{00000000-0005-0000-0000-000030000000}"/>
    <cellStyle name="40% - Énfasis4 3" xfId="94" xr:uid="{00000000-0005-0000-0000-000031000000}"/>
    <cellStyle name="40% - Énfasis5" xfId="38" builtinId="47" customBuiltin="1"/>
    <cellStyle name="40% - Énfasis5 2" xfId="57" xr:uid="{00000000-0005-0000-0000-000033000000}"/>
    <cellStyle name="40% - Énfasis5 2 2" xfId="113" xr:uid="{00000000-0005-0000-0000-000034000000}"/>
    <cellStyle name="40% - Énfasis5 2 3" xfId="78" xr:uid="{00000000-0005-0000-0000-000035000000}"/>
    <cellStyle name="40% - Énfasis5 3" xfId="96" xr:uid="{00000000-0005-0000-0000-000036000000}"/>
    <cellStyle name="40% - Énfasis6" xfId="42" builtinId="51" customBuiltin="1"/>
    <cellStyle name="40% - Énfasis6 2" xfId="59" xr:uid="{00000000-0005-0000-0000-000038000000}"/>
    <cellStyle name="40% - Énfasis6 2 2" xfId="115" xr:uid="{00000000-0005-0000-0000-000039000000}"/>
    <cellStyle name="40% - Énfasis6 2 3" xfId="79" xr:uid="{00000000-0005-0000-0000-00003A000000}"/>
    <cellStyle name="40% - Énfasis6 3" xfId="98" xr:uid="{00000000-0005-0000-0000-00003B000000}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9" builtinId="26" customBuiltin="1"/>
    <cellStyle name="Cálculo" xfId="14" builtinId="22" customBuiltin="1"/>
    <cellStyle name="Celda de comprobación" xfId="16" builtinId="23" customBuiltin="1"/>
    <cellStyle name="Celda vinculada" xfId="15" builtinId="24" customBuiltin="1"/>
    <cellStyle name="Encabezado 1" xfId="5" builtinId="16" customBuiltin="1"/>
    <cellStyle name="Encabezado 4" xfId="8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2" builtinId="20" customBuiltin="1"/>
    <cellStyle name="Hipervínculo" xfId="119" builtinId="8"/>
    <cellStyle name="Incorrecto" xfId="10" builtinId="27" customBuiltin="1"/>
    <cellStyle name="Millares" xfId="3" builtinId="3"/>
    <cellStyle name="Millares 2" xfId="65" xr:uid="{00000000-0005-0000-0000-000052000000}"/>
    <cellStyle name="Neutral" xfId="11" builtinId="28" customBuiltin="1"/>
    <cellStyle name="Normal" xfId="0" builtinId="0"/>
    <cellStyle name="Normal 2" xfId="2" xr:uid="{00000000-0005-0000-0000-000055000000}"/>
    <cellStyle name="Normal 2 2" xfId="64" xr:uid="{00000000-0005-0000-0000-000056000000}"/>
    <cellStyle name="Normal 2 2 2" xfId="80" xr:uid="{00000000-0005-0000-0000-000057000000}"/>
    <cellStyle name="Normal 20" xfId="63" xr:uid="{00000000-0005-0000-0000-000058000000}"/>
    <cellStyle name="Normal 3" xfId="1" xr:uid="{00000000-0005-0000-0000-000059000000}"/>
    <cellStyle name="Normal 3 2" xfId="61" xr:uid="{00000000-0005-0000-0000-00005A000000}"/>
    <cellStyle name="Normal 3 2 2" xfId="117" xr:uid="{00000000-0005-0000-0000-00005B000000}"/>
    <cellStyle name="Normal 3 2 3" xfId="82" xr:uid="{00000000-0005-0000-0000-00005C000000}"/>
    <cellStyle name="Normal 3 3" xfId="99" xr:uid="{00000000-0005-0000-0000-00005D000000}"/>
    <cellStyle name="Normal 3 4" xfId="81" xr:uid="{00000000-0005-0000-0000-00005E000000}"/>
    <cellStyle name="Normal 4" xfId="44" xr:uid="{00000000-0005-0000-0000-00005F000000}"/>
    <cellStyle name="Normal 4 2" xfId="100" xr:uid="{00000000-0005-0000-0000-000060000000}"/>
    <cellStyle name="Normal 4 3" xfId="67" xr:uid="{00000000-0005-0000-0000-000061000000}"/>
    <cellStyle name="Normal 5" xfId="46" xr:uid="{00000000-0005-0000-0000-000062000000}"/>
    <cellStyle name="Normal 5 2" xfId="102" xr:uid="{00000000-0005-0000-0000-000063000000}"/>
    <cellStyle name="Normal 5 3" xfId="83" xr:uid="{00000000-0005-0000-0000-000064000000}"/>
    <cellStyle name="Normal 6" xfId="62" xr:uid="{00000000-0005-0000-0000-000065000000}"/>
    <cellStyle name="Normal 6 2" xfId="84" xr:uid="{00000000-0005-0000-0000-000066000000}"/>
    <cellStyle name="Normal 7" xfId="66" xr:uid="{00000000-0005-0000-0000-000067000000}"/>
    <cellStyle name="Normal 9" xfId="118" xr:uid="{00000000-0005-0000-0000-000068000000}"/>
    <cellStyle name="Notas 2" xfId="45" xr:uid="{00000000-0005-0000-0000-000069000000}"/>
    <cellStyle name="Notas 2 2" xfId="101" xr:uid="{00000000-0005-0000-0000-00006A000000}"/>
    <cellStyle name="Notas 2 3" xfId="85" xr:uid="{00000000-0005-0000-0000-00006B000000}"/>
    <cellStyle name="Notas 3" xfId="47" xr:uid="{00000000-0005-0000-0000-00006C000000}"/>
    <cellStyle name="Notas 3 2" xfId="103" xr:uid="{00000000-0005-0000-0000-00006D000000}"/>
    <cellStyle name="Notas 3 3" xfId="86" xr:uid="{00000000-0005-0000-0000-00006E000000}"/>
    <cellStyle name="Porcentaje" xfId="60" builtinId="5"/>
    <cellStyle name="Porcentual 2" xfId="116" xr:uid="{00000000-0005-0000-0000-000070000000}"/>
    <cellStyle name="Salida" xfId="13" builtinId="21" customBuiltin="1"/>
    <cellStyle name="Texto de advertencia" xfId="17" builtinId="11" customBuiltin="1"/>
    <cellStyle name="Texto explicativo" xfId="18" builtinId="53" customBuiltin="1"/>
    <cellStyle name="Título" xfId="4" builtinId="15" customBuiltin="1"/>
    <cellStyle name="Título 2" xfId="6" builtinId="17" customBuiltin="1"/>
    <cellStyle name="Título 3" xfId="7" builtinId="18" customBuiltin="1"/>
    <cellStyle name="Total" xfId="19" builtinId="25" customBuiltin="1"/>
  </cellStyles>
  <dxfs count="0"/>
  <tableStyles count="0" defaultTableStyle="TableStyleMedium2" defaultPivotStyle="PivotStyleLight16"/>
  <colors>
    <mruColors>
      <color rgb="FFD4C19C"/>
      <color rgb="FF9D2449"/>
      <color rgb="FF285C4D"/>
      <color rgb="FF13322B"/>
      <color rgb="FFFFFFFF"/>
      <color rgb="FFD4C1D2"/>
      <color rgb="FFE7DCC7"/>
      <color rgb="FFFF66FF"/>
      <color rgb="FFD2D2D2"/>
      <color rgb="FFAAAA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354805</xdr:colOff>
      <xdr:row>1</xdr:row>
      <xdr:rowOff>219075</xdr:rowOff>
    </xdr:from>
    <xdr:to>
      <xdr:col>10</xdr:col>
      <xdr:colOff>735805</xdr:colOff>
      <xdr:row>5</xdr:row>
      <xdr:rowOff>57150</xdr:rowOff>
    </xdr:to>
    <xdr:pic>
      <xdr:nvPicPr>
        <xdr:cNvPr id="6" name="Imagen 5" descr="Logotipo&#10;&#10;Descripción generada automáticamente">
          <a:extLst>
            <a:ext uri="{FF2B5EF4-FFF2-40B4-BE49-F238E27FC236}">
              <a16:creationId xmlns:a16="http://schemas.microsoft.com/office/drawing/2014/main" id="{1F4A2AC8-FDFD-ADF6-18CA-93555A5632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306" b="28295"/>
        <a:stretch/>
      </xdr:blipFill>
      <xdr:spPr>
        <a:xfrm>
          <a:off x="5022055" y="219075"/>
          <a:ext cx="4905375" cy="7715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661035</xdr:colOff>
      <xdr:row>0</xdr:row>
      <xdr:rowOff>0</xdr:rowOff>
    </xdr:from>
    <xdr:to>
      <xdr:col>8</xdr:col>
      <xdr:colOff>740644</xdr:colOff>
      <xdr:row>2</xdr:row>
      <xdr:rowOff>310515</xdr:rowOff>
    </xdr:to>
    <xdr:pic>
      <xdr:nvPicPr>
        <xdr:cNvPr id="4" name="Imagen 3" descr="Logotipo&#10;&#10;Descripción generada automáticamente">
          <a:extLst>
            <a:ext uri="{FF2B5EF4-FFF2-40B4-BE49-F238E27FC236}">
              <a16:creationId xmlns:a16="http://schemas.microsoft.com/office/drawing/2014/main" id="{E10C5215-1925-4588-87F6-AA591183C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1895" y="0"/>
          <a:ext cx="3219049" cy="94297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638175</xdr:colOff>
      <xdr:row>0</xdr:row>
      <xdr:rowOff>0</xdr:rowOff>
    </xdr:from>
    <xdr:to>
      <xdr:col>9</xdr:col>
      <xdr:colOff>374884</xdr:colOff>
      <xdr:row>3</xdr:row>
      <xdr:rowOff>171450</xdr:rowOff>
    </xdr:to>
    <xdr:pic>
      <xdr:nvPicPr>
        <xdr:cNvPr id="4" name="Imagen 3" descr="Logotipo&#10;&#10;Descripción generada automáticamente">
          <a:extLst>
            <a:ext uri="{FF2B5EF4-FFF2-40B4-BE49-F238E27FC236}">
              <a16:creationId xmlns:a16="http://schemas.microsoft.com/office/drawing/2014/main" id="{3B4A7382-B506-4727-8F3E-F611595B8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0525" y="0"/>
          <a:ext cx="3127609" cy="9525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114300</xdr:colOff>
      <xdr:row>0</xdr:row>
      <xdr:rowOff>0</xdr:rowOff>
    </xdr:from>
    <xdr:to>
      <xdr:col>8</xdr:col>
      <xdr:colOff>727309</xdr:colOff>
      <xdr:row>3</xdr:row>
      <xdr:rowOff>66675</xdr:rowOff>
    </xdr:to>
    <xdr:pic>
      <xdr:nvPicPr>
        <xdr:cNvPr id="4" name="Imagen 3" descr="Logotipo&#10;&#10;Descripción generada automáticamente">
          <a:extLst>
            <a:ext uri="{FF2B5EF4-FFF2-40B4-BE49-F238E27FC236}">
              <a16:creationId xmlns:a16="http://schemas.microsoft.com/office/drawing/2014/main" id="{3F937646-B243-4EEF-AFCC-90B2FDF8F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0" y="0"/>
          <a:ext cx="3127609" cy="952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274320</xdr:colOff>
      <xdr:row>0</xdr:row>
      <xdr:rowOff>0</xdr:rowOff>
    </xdr:from>
    <xdr:to>
      <xdr:col>5</xdr:col>
      <xdr:colOff>1020679</xdr:colOff>
      <xdr:row>4</xdr:row>
      <xdr:rowOff>135255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AAE72E2D-27C7-4858-8C91-B4BC08E62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2745" y="0"/>
          <a:ext cx="3137134" cy="9353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323850</xdr:colOff>
      <xdr:row>0</xdr:row>
      <xdr:rowOff>95250</xdr:rowOff>
    </xdr:from>
    <xdr:to>
      <xdr:col>10</xdr:col>
      <xdr:colOff>498709</xdr:colOff>
      <xdr:row>5</xdr:row>
      <xdr:rowOff>9525</xdr:rowOff>
    </xdr:to>
    <xdr:pic>
      <xdr:nvPicPr>
        <xdr:cNvPr id="6" name="Imagen 5" descr="Logotipo&#10;&#10;Descripción generada automáticamente">
          <a:extLst>
            <a:ext uri="{FF2B5EF4-FFF2-40B4-BE49-F238E27FC236}">
              <a16:creationId xmlns:a16="http://schemas.microsoft.com/office/drawing/2014/main" id="{8701D741-A2BA-41C3-B0C3-1883F461D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6825" y="95250"/>
          <a:ext cx="3127609" cy="9525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142332</xdr:colOff>
      <xdr:row>0</xdr:row>
      <xdr:rowOff>0</xdr:rowOff>
    </xdr:from>
    <xdr:to>
      <xdr:col>2</xdr:col>
      <xdr:colOff>1693962</xdr:colOff>
      <xdr:row>5</xdr:row>
      <xdr:rowOff>19050</xdr:rowOff>
    </xdr:to>
    <xdr:pic>
      <xdr:nvPicPr>
        <xdr:cNvPr id="4" name="Imagen 3" descr="Logotipo&#10;&#10;Descripción generada automáticamente">
          <a:extLst>
            <a:ext uri="{FF2B5EF4-FFF2-40B4-BE49-F238E27FC236}">
              <a16:creationId xmlns:a16="http://schemas.microsoft.com/office/drawing/2014/main" id="{7AE823B9-5E18-4A0D-9888-0F4790A92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452" y="0"/>
          <a:ext cx="2641290" cy="94869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485775</xdr:colOff>
      <xdr:row>0</xdr:row>
      <xdr:rowOff>0</xdr:rowOff>
    </xdr:from>
    <xdr:to>
      <xdr:col>2</xdr:col>
      <xdr:colOff>2489434</xdr:colOff>
      <xdr:row>4</xdr:row>
      <xdr:rowOff>133350</xdr:rowOff>
    </xdr:to>
    <xdr:pic>
      <xdr:nvPicPr>
        <xdr:cNvPr id="4" name="Imagen 3" descr="Logotipo&#10;&#10;Descripción generada automáticamente">
          <a:extLst>
            <a:ext uri="{FF2B5EF4-FFF2-40B4-BE49-F238E27FC236}">
              <a16:creationId xmlns:a16="http://schemas.microsoft.com/office/drawing/2014/main" id="{5C720AB9-7ED7-4DB9-8AF5-55C5FDAD05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0"/>
          <a:ext cx="3127609" cy="9525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2041759</xdr:colOff>
      <xdr:row>4</xdr:row>
      <xdr:rowOff>104775</xdr:rowOff>
    </xdr:to>
    <xdr:pic>
      <xdr:nvPicPr>
        <xdr:cNvPr id="4" name="Imagen 3" descr="Logotipo&#10;&#10;Descripción generada automáticamente">
          <a:extLst>
            <a:ext uri="{FF2B5EF4-FFF2-40B4-BE49-F238E27FC236}">
              <a16:creationId xmlns:a16="http://schemas.microsoft.com/office/drawing/2014/main" id="{5847DD54-14E9-44AF-9CD4-0767E3467E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3127609" cy="8191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28575</xdr:rowOff>
    </xdr:from>
    <xdr:to>
      <xdr:col>0</xdr:col>
      <xdr:colOff>38100</xdr:colOff>
      <xdr:row>4</xdr:row>
      <xdr:rowOff>0</xdr:rowOff>
    </xdr:to>
    <xdr:pic>
      <xdr:nvPicPr>
        <xdr:cNvPr id="2" name="Imagen 1" descr="Logotipo&#10;&#10;Descripción generada automáticamente con confianza media">
          <a:extLst>
            <a:ext uri="{FF2B5EF4-FFF2-40B4-BE49-F238E27FC236}">
              <a16:creationId xmlns:a16="http://schemas.microsoft.com/office/drawing/2014/main" id="{6C572CD8-BAEE-4CE5-B933-C2F69B73DE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8575"/>
          <a:ext cx="3631868" cy="71437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0</xdr:row>
      <xdr:rowOff>0</xdr:rowOff>
    </xdr:from>
    <xdr:to>
      <xdr:col>2</xdr:col>
      <xdr:colOff>1727434</xdr:colOff>
      <xdr:row>4</xdr:row>
      <xdr:rowOff>190500</xdr:rowOff>
    </xdr:to>
    <xdr:pic>
      <xdr:nvPicPr>
        <xdr:cNvPr id="4" name="Imagen 3" descr="Logotipo&#10;&#10;Descripción generada automáticamente">
          <a:extLst>
            <a:ext uri="{FF2B5EF4-FFF2-40B4-BE49-F238E27FC236}">
              <a16:creationId xmlns:a16="http://schemas.microsoft.com/office/drawing/2014/main" id="{58E225D2-DE36-4F26-ADBE-7B2DF9E6F3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0"/>
          <a:ext cx="3127609" cy="9525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695325</xdr:colOff>
      <xdr:row>0</xdr:row>
      <xdr:rowOff>0</xdr:rowOff>
    </xdr:from>
    <xdr:to>
      <xdr:col>8</xdr:col>
      <xdr:colOff>60559</xdr:colOff>
      <xdr:row>3</xdr:row>
      <xdr:rowOff>161925</xdr:rowOff>
    </xdr:to>
    <xdr:pic>
      <xdr:nvPicPr>
        <xdr:cNvPr id="4" name="Imagen 3" descr="Logotipo&#10;&#10;Descripción generada automáticamente">
          <a:extLst>
            <a:ext uri="{FF2B5EF4-FFF2-40B4-BE49-F238E27FC236}">
              <a16:creationId xmlns:a16="http://schemas.microsoft.com/office/drawing/2014/main" id="{93DD1E49-07D6-4A49-8C89-DC212173E8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0475" y="0"/>
          <a:ext cx="3127609" cy="9525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</xdr:colOff>
      <xdr:row>0</xdr:row>
      <xdr:rowOff>0</xdr:rowOff>
    </xdr:from>
    <xdr:to>
      <xdr:col>7</xdr:col>
      <xdr:colOff>527284</xdr:colOff>
      <xdr:row>2</xdr:row>
      <xdr:rowOff>476250</xdr:rowOff>
    </xdr:to>
    <xdr:pic>
      <xdr:nvPicPr>
        <xdr:cNvPr id="4" name="Imagen 3" descr="Logotipo&#10;&#10;Descripción generada automáticamente">
          <a:extLst>
            <a:ext uri="{FF2B5EF4-FFF2-40B4-BE49-F238E27FC236}">
              <a16:creationId xmlns:a16="http://schemas.microsoft.com/office/drawing/2014/main" id="{B106CB98-EAFD-41B9-A7B7-A3EF9CDEA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3875" y="0"/>
          <a:ext cx="3127609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OP\Migration\IMDB\Estimates\AGE\Migrants%20age%20distribution%20ALL%20(original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iteresources.worldbank.org/Samuel/QIV%2007-08%20data/daily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WPP2004_EXCEL_FILES/DB02_Stock_Indicators/WPP2004_DB2_F02_TOTAL_POPULATION_MA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GIACOM~1.SBR\LOCALS~1\Temp\notesC9812B\refugees%20stock%20Dec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les%20Backup\Files\Migration\MigrationWorl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tive%20Files\UN-2010\Migration\Migration%20Report%202009\MigrationWorl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s"/>
      <sheetName val="A - original"/>
      <sheetName val="B - redistributed"/>
      <sheetName val="C - original 5y"/>
      <sheetName val="LIST"/>
    </sheetNames>
    <sheetDataSet>
      <sheetData sheetId="0">
        <row r="45">
          <cell r="A45">
            <v>1</v>
          </cell>
          <cell r="C45">
            <v>1966</v>
          </cell>
        </row>
        <row r="46">
          <cell r="C46">
            <v>0.14947907752866679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</row>
        <row r="47">
          <cell r="C47">
            <v>0.12060371384562725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</row>
        <row r="48">
          <cell r="C48">
            <v>9.4584331678932057E-2</v>
          </cell>
        </row>
        <row r="49">
          <cell r="C49">
            <v>6.9131867191511209E-2</v>
          </cell>
        </row>
        <row r="50">
          <cell r="C50">
            <v>8.2085401334930683E-2</v>
          </cell>
        </row>
        <row r="51">
          <cell r="C51">
            <v>9.4905228478521314E-2</v>
          </cell>
        </row>
        <row r="52">
          <cell r="C52">
            <v>8.1834032175252439E-2</v>
          </cell>
        </row>
        <row r="53">
          <cell r="C53">
            <v>6.7233227793941475E-2</v>
          </cell>
        </row>
        <row r="54">
          <cell r="C54">
            <v>5.3948100290946432E-2</v>
          </cell>
        </row>
        <row r="55">
          <cell r="C55">
            <v>4.1352900907068287E-2</v>
          </cell>
        </row>
        <row r="56">
          <cell r="C56">
            <v>3.9587968509327401E-2</v>
          </cell>
        </row>
        <row r="57">
          <cell r="C57">
            <v>3.2426621598493924E-2</v>
          </cell>
        </row>
        <row r="58">
          <cell r="C58">
            <v>2.4997860688002738E-2</v>
          </cell>
        </row>
        <row r="59">
          <cell r="C59">
            <v>4.7829667978778023E-2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-Bank"/>
    </sheetNames>
    <sheetDataSet>
      <sheetData sheetId="0">
        <row r="5">
          <cell r="G5" t="str">
            <v>(Eth. Cents)</v>
          </cell>
          <cell r="I5" t="str">
            <v>(Eth. Cents)</v>
          </cell>
          <cell r="K5" t="str">
            <v>(Eth. Cents)</v>
          </cell>
          <cell r="N5" t="str">
            <v>(In %)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IMATES"/>
      <sheetName val="LOW"/>
      <sheetName val="MEDIUM"/>
      <sheetName val="HIGH"/>
      <sheetName val="CONSTANT"/>
      <sheetName val="NOTES"/>
      <sheetName val="Male ESTIMATE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>
        <row r="4">
          <cell r="A4" t="str">
            <v>Afghanistan</v>
          </cell>
          <cell r="B4">
            <v>30</v>
          </cell>
        </row>
        <row r="5">
          <cell r="A5" t="str">
            <v>Albania</v>
          </cell>
          <cell r="B5">
            <v>51</v>
          </cell>
        </row>
        <row r="6">
          <cell r="A6" t="str">
            <v>Algeria</v>
          </cell>
          <cell r="B6">
            <v>169048</v>
          </cell>
        </row>
        <row r="7">
          <cell r="A7" t="str">
            <v>Angola</v>
          </cell>
          <cell r="B7">
            <v>13970</v>
          </cell>
        </row>
        <row r="8">
          <cell r="A8" t="str">
            <v>Argentina</v>
          </cell>
          <cell r="B8">
            <v>2916</v>
          </cell>
        </row>
        <row r="9">
          <cell r="A9" t="str">
            <v>Armenia</v>
          </cell>
          <cell r="B9">
            <v>235235</v>
          </cell>
        </row>
        <row r="10">
          <cell r="A10" t="str">
            <v>Australia</v>
          </cell>
          <cell r="B10">
            <v>63476</v>
          </cell>
        </row>
        <row r="11">
          <cell r="A11" t="str">
            <v>Austria</v>
          </cell>
          <cell r="B11">
            <v>17795</v>
          </cell>
        </row>
        <row r="12">
          <cell r="A12" t="str">
            <v>Azerbaijan</v>
          </cell>
          <cell r="B12">
            <v>8606</v>
          </cell>
        </row>
        <row r="13">
          <cell r="A13" t="str">
            <v>Bahrain</v>
          </cell>
          <cell r="B13">
            <v>0</v>
          </cell>
        </row>
        <row r="14">
          <cell r="A14" t="str">
            <v>Bangladesh</v>
          </cell>
          <cell r="B14">
            <v>20449</v>
          </cell>
        </row>
        <row r="15">
          <cell r="A15" t="str">
            <v>Belarus</v>
          </cell>
          <cell r="B15">
            <v>725</v>
          </cell>
        </row>
        <row r="16">
          <cell r="A16" t="str">
            <v>Belgium</v>
          </cell>
          <cell r="B16">
            <v>13529</v>
          </cell>
        </row>
        <row r="17">
          <cell r="A17" t="str">
            <v>Belize</v>
          </cell>
          <cell r="B17">
            <v>732</v>
          </cell>
        </row>
        <row r="18">
          <cell r="A18" t="str">
            <v>Benin</v>
          </cell>
          <cell r="B18">
            <v>4802</v>
          </cell>
        </row>
        <row r="19">
          <cell r="A19" t="str">
            <v>Bolivia</v>
          </cell>
          <cell r="B19">
            <v>524</v>
          </cell>
        </row>
        <row r="20">
          <cell r="A20" t="str">
            <v>Bosnia and Herzegovina</v>
          </cell>
          <cell r="B20">
            <v>22215</v>
          </cell>
        </row>
        <row r="21">
          <cell r="A21" t="str">
            <v>Botswana</v>
          </cell>
          <cell r="B21">
            <v>2839</v>
          </cell>
        </row>
        <row r="22">
          <cell r="A22" t="str">
            <v>Brazil</v>
          </cell>
          <cell r="B22">
            <v>3345</v>
          </cell>
        </row>
        <row r="23">
          <cell r="A23" t="str">
            <v>Bulgaria</v>
          </cell>
          <cell r="B23">
            <v>4684</v>
          </cell>
        </row>
        <row r="24">
          <cell r="A24" t="str">
            <v>Burkina Faso</v>
          </cell>
          <cell r="B24">
            <v>492</v>
          </cell>
        </row>
        <row r="25">
          <cell r="A25" t="str">
            <v>Burundi</v>
          </cell>
          <cell r="B25">
            <v>48808</v>
          </cell>
        </row>
        <row r="26">
          <cell r="A26" t="str">
            <v>Cambodia</v>
          </cell>
          <cell r="B26">
            <v>382</v>
          </cell>
        </row>
        <row r="27">
          <cell r="A27" t="str">
            <v>Cameroon</v>
          </cell>
          <cell r="B27">
            <v>58861</v>
          </cell>
        </row>
        <row r="28">
          <cell r="A28" t="str">
            <v>Canada</v>
          </cell>
          <cell r="B28">
            <v>141398</v>
          </cell>
        </row>
        <row r="29">
          <cell r="A29" t="str">
            <v>Central African Republic</v>
          </cell>
          <cell r="B29">
            <v>25020</v>
          </cell>
        </row>
        <row r="30">
          <cell r="A30" t="str">
            <v>Chad</v>
          </cell>
          <cell r="B30">
            <v>259880</v>
          </cell>
        </row>
        <row r="31">
          <cell r="A31" t="str">
            <v>Chile</v>
          </cell>
          <cell r="B31">
            <v>569</v>
          </cell>
        </row>
        <row r="32">
          <cell r="A32" t="str">
            <v>China</v>
          </cell>
          <cell r="B32">
            <v>299375</v>
          </cell>
        </row>
        <row r="33">
          <cell r="A33" t="str">
            <v>Colombia</v>
          </cell>
          <cell r="B33">
            <v>141</v>
          </cell>
        </row>
        <row r="34">
          <cell r="A34" t="str">
            <v>Comoros</v>
          </cell>
          <cell r="B34">
            <v>0</v>
          </cell>
        </row>
        <row r="35">
          <cell r="A35" t="str">
            <v>Congo</v>
          </cell>
          <cell r="B35">
            <v>68536</v>
          </cell>
        </row>
        <row r="36">
          <cell r="A36" t="str">
            <v>Costa Rica</v>
          </cell>
          <cell r="B36">
            <v>10413</v>
          </cell>
        </row>
        <row r="37">
          <cell r="A37" t="str">
            <v>Côte d'Ivoire</v>
          </cell>
          <cell r="B37">
            <v>72088</v>
          </cell>
        </row>
        <row r="38">
          <cell r="A38" t="str">
            <v>Croatia</v>
          </cell>
          <cell r="B38">
            <v>3663</v>
          </cell>
        </row>
        <row r="39">
          <cell r="A39" t="str">
            <v>Cuba</v>
          </cell>
          <cell r="B39">
            <v>795</v>
          </cell>
        </row>
        <row r="40">
          <cell r="A40" t="str">
            <v>Cyprus</v>
          </cell>
          <cell r="B40">
            <v>531</v>
          </cell>
        </row>
        <row r="41">
          <cell r="A41" t="str">
            <v>Czech Republic</v>
          </cell>
          <cell r="B41">
            <v>1144</v>
          </cell>
        </row>
        <row r="42">
          <cell r="A42" t="str">
            <v>Dem. Rep. of the Congo</v>
          </cell>
          <cell r="B42">
            <v>199323</v>
          </cell>
        </row>
        <row r="43">
          <cell r="A43" t="str">
            <v>Denmark</v>
          </cell>
          <cell r="B43">
            <v>65310</v>
          </cell>
        </row>
        <row r="44">
          <cell r="A44" t="str">
            <v>Djibouti</v>
          </cell>
          <cell r="B44">
            <v>18035</v>
          </cell>
        </row>
        <row r="45">
          <cell r="A45" t="str">
            <v>Ecuador</v>
          </cell>
          <cell r="B45">
            <v>8450</v>
          </cell>
        </row>
        <row r="46">
          <cell r="A46" t="str">
            <v>Egypt</v>
          </cell>
          <cell r="B46">
            <v>90343</v>
          </cell>
        </row>
        <row r="47">
          <cell r="A47" t="str">
            <v>El Salvador</v>
          </cell>
          <cell r="B47">
            <v>235</v>
          </cell>
        </row>
        <row r="48">
          <cell r="A48" t="str">
            <v>Equatorial Guinea</v>
          </cell>
          <cell r="B48">
            <v>0</v>
          </cell>
        </row>
        <row r="49">
          <cell r="A49" t="str">
            <v>Eritrea</v>
          </cell>
          <cell r="B49">
            <v>4240</v>
          </cell>
        </row>
        <row r="50">
          <cell r="A50" t="str">
            <v>Estonia</v>
          </cell>
          <cell r="B50">
            <v>11</v>
          </cell>
        </row>
        <row r="51">
          <cell r="A51" t="str">
            <v>Ethiopia</v>
          </cell>
          <cell r="B51">
            <v>115980</v>
          </cell>
        </row>
        <row r="52">
          <cell r="A52" t="str">
            <v>Finland</v>
          </cell>
          <cell r="B52">
            <v>11325</v>
          </cell>
        </row>
        <row r="53">
          <cell r="A53" t="str">
            <v>France</v>
          </cell>
          <cell r="B53">
            <v>139852</v>
          </cell>
        </row>
        <row r="54">
          <cell r="A54" t="str">
            <v>Gabon</v>
          </cell>
          <cell r="B54">
            <v>13787</v>
          </cell>
        </row>
        <row r="55">
          <cell r="A55" t="str">
            <v>Gambia</v>
          </cell>
          <cell r="B55">
            <v>7343</v>
          </cell>
        </row>
        <row r="56">
          <cell r="A56" t="str">
            <v>Georgia</v>
          </cell>
          <cell r="B56">
            <v>2559</v>
          </cell>
        </row>
        <row r="57">
          <cell r="A57" t="str">
            <v>Germany</v>
          </cell>
          <cell r="B57">
            <v>876622</v>
          </cell>
        </row>
        <row r="58">
          <cell r="A58" t="str">
            <v>Ghana</v>
          </cell>
          <cell r="B58">
            <v>42053</v>
          </cell>
        </row>
        <row r="59">
          <cell r="A59" t="str">
            <v>Greece</v>
          </cell>
          <cell r="B59">
            <v>2489</v>
          </cell>
        </row>
        <row r="60">
          <cell r="A60" t="str">
            <v>Guatemala</v>
          </cell>
          <cell r="B60">
            <v>656</v>
          </cell>
        </row>
        <row r="61">
          <cell r="A61" t="str">
            <v>Guinea</v>
          </cell>
          <cell r="B61">
            <v>139252</v>
          </cell>
        </row>
        <row r="62">
          <cell r="A62" t="str">
            <v>Guinea-Bissau</v>
          </cell>
          <cell r="B62">
            <v>7536</v>
          </cell>
        </row>
        <row r="63">
          <cell r="A63" t="str">
            <v>Haiti</v>
          </cell>
          <cell r="B63">
            <v>0</v>
          </cell>
        </row>
        <row r="64">
          <cell r="A64" t="str">
            <v>Honduras</v>
          </cell>
          <cell r="B64">
            <v>23</v>
          </cell>
        </row>
        <row r="65">
          <cell r="A65" t="str">
            <v>Hong Kong SAR, China</v>
          </cell>
          <cell r="B65">
            <v>1868</v>
          </cell>
        </row>
        <row r="66">
          <cell r="A66" t="str">
            <v>Hungary</v>
          </cell>
          <cell r="B66">
            <v>7708</v>
          </cell>
        </row>
        <row r="67">
          <cell r="A67" t="str">
            <v>Iceland</v>
          </cell>
          <cell r="B67">
            <v>239</v>
          </cell>
        </row>
        <row r="68">
          <cell r="A68" t="str">
            <v>India</v>
          </cell>
          <cell r="B68">
            <v>162687</v>
          </cell>
        </row>
        <row r="69">
          <cell r="A69" t="str">
            <v>Indonesia</v>
          </cell>
          <cell r="B69">
            <v>169</v>
          </cell>
        </row>
        <row r="70">
          <cell r="A70" t="str">
            <v>Iraq</v>
          </cell>
          <cell r="B70">
            <v>46053</v>
          </cell>
        </row>
        <row r="71">
          <cell r="A71" t="str">
            <v>Ireland</v>
          </cell>
          <cell r="B71">
            <v>7201</v>
          </cell>
        </row>
        <row r="72">
          <cell r="A72" t="str">
            <v>Islamic Rep. of Iran</v>
          </cell>
          <cell r="B72">
            <v>1045976</v>
          </cell>
        </row>
        <row r="73">
          <cell r="A73" t="str">
            <v>Israel</v>
          </cell>
          <cell r="B73">
            <v>574</v>
          </cell>
        </row>
        <row r="74">
          <cell r="A74" t="str">
            <v>Italy</v>
          </cell>
          <cell r="B74">
            <v>15674</v>
          </cell>
        </row>
        <row r="75">
          <cell r="A75" t="str">
            <v>Japan</v>
          </cell>
          <cell r="B75">
            <v>1967</v>
          </cell>
        </row>
        <row r="76">
          <cell r="A76" t="str">
            <v>Jordan</v>
          </cell>
          <cell r="B76">
            <v>1777769</v>
          </cell>
        </row>
        <row r="77">
          <cell r="A77" t="str">
            <v>Kazakhstan</v>
          </cell>
          <cell r="B77">
            <v>15844</v>
          </cell>
        </row>
        <row r="78">
          <cell r="A78" t="str">
            <v>Kenya</v>
          </cell>
          <cell r="B78">
            <v>239835</v>
          </cell>
        </row>
        <row r="79">
          <cell r="A79" t="str">
            <v>Kuwait</v>
          </cell>
          <cell r="B79">
            <v>1519</v>
          </cell>
        </row>
        <row r="80">
          <cell r="A80" t="str">
            <v>Kyrgyzstan</v>
          </cell>
          <cell r="B80">
            <v>3753</v>
          </cell>
        </row>
        <row r="81">
          <cell r="A81" t="str">
            <v>Lao People's Dem. Rep.</v>
          </cell>
          <cell r="B81">
            <v>0</v>
          </cell>
        </row>
        <row r="82">
          <cell r="A82" t="str">
            <v>Latvia</v>
          </cell>
          <cell r="B82">
            <v>11</v>
          </cell>
        </row>
        <row r="83">
          <cell r="A83" t="str">
            <v>Lebanon</v>
          </cell>
          <cell r="B83">
            <v>400905</v>
          </cell>
        </row>
        <row r="84">
          <cell r="A84" t="str">
            <v>Lesotho</v>
          </cell>
          <cell r="B84">
            <v>0</v>
          </cell>
        </row>
        <row r="85">
          <cell r="A85" t="str">
            <v>Liberia</v>
          </cell>
          <cell r="B85">
            <v>15172</v>
          </cell>
        </row>
        <row r="86">
          <cell r="A86" t="str">
            <v>Libyan Arab Jamahiriya</v>
          </cell>
          <cell r="B86">
            <v>12166</v>
          </cell>
        </row>
        <row r="87">
          <cell r="A87" t="str">
            <v>Liechtenstein</v>
          </cell>
          <cell r="B87">
            <v>149</v>
          </cell>
        </row>
        <row r="88">
          <cell r="A88" t="str">
            <v>Lithuania</v>
          </cell>
          <cell r="B88">
            <v>403</v>
          </cell>
        </row>
        <row r="89">
          <cell r="A89" t="str">
            <v>Luxembourg</v>
          </cell>
          <cell r="B89">
            <v>1590</v>
          </cell>
        </row>
        <row r="90">
          <cell r="A90" t="str">
            <v>Madagascar</v>
          </cell>
          <cell r="B90">
            <v>0</v>
          </cell>
        </row>
        <row r="91">
          <cell r="A91" t="str">
            <v>Malawi</v>
          </cell>
          <cell r="B91">
            <v>3682</v>
          </cell>
        </row>
        <row r="92">
          <cell r="A92" t="str">
            <v>Malaysia</v>
          </cell>
          <cell r="B92">
            <v>24905</v>
          </cell>
        </row>
        <row r="93">
          <cell r="A93" t="str">
            <v>Mali</v>
          </cell>
          <cell r="B93">
            <v>11256</v>
          </cell>
        </row>
        <row r="94">
          <cell r="A94" t="str">
            <v>Malta</v>
          </cell>
          <cell r="B94">
            <v>1558</v>
          </cell>
        </row>
        <row r="95">
          <cell r="A95" t="str">
            <v>Mauritania</v>
          </cell>
          <cell r="B95">
            <v>473</v>
          </cell>
        </row>
        <row r="96">
          <cell r="A96" t="str">
            <v>Mauritius</v>
          </cell>
          <cell r="B96">
            <v>0</v>
          </cell>
        </row>
        <row r="97">
          <cell r="A97" t="str">
            <v>Mexico</v>
          </cell>
          <cell r="B97">
            <v>4343</v>
          </cell>
        </row>
        <row r="98">
          <cell r="A98" t="str">
            <v>Mongolia</v>
          </cell>
          <cell r="B98">
            <v>0</v>
          </cell>
        </row>
        <row r="99">
          <cell r="A99" t="str">
            <v>Morocco</v>
          </cell>
          <cell r="B99">
            <v>2121</v>
          </cell>
        </row>
        <row r="100">
          <cell r="A100" t="str">
            <v>Mozambique</v>
          </cell>
          <cell r="B100">
            <v>623</v>
          </cell>
        </row>
        <row r="101">
          <cell r="A101" t="str">
            <v>Myanmar</v>
          </cell>
          <cell r="B101">
            <v>0</v>
          </cell>
        </row>
        <row r="102">
          <cell r="A102" t="str">
            <v>Namibia</v>
          </cell>
          <cell r="B102">
            <v>14773</v>
          </cell>
        </row>
        <row r="103">
          <cell r="A103" t="str">
            <v>Nepal</v>
          </cell>
          <cell r="B103">
            <v>124928</v>
          </cell>
        </row>
        <row r="104">
          <cell r="A104" t="str">
            <v>Netherlands</v>
          </cell>
          <cell r="B104">
            <v>126805</v>
          </cell>
        </row>
        <row r="105">
          <cell r="A105" t="str">
            <v>New Zealand</v>
          </cell>
          <cell r="B105">
            <v>5175</v>
          </cell>
        </row>
        <row r="106">
          <cell r="A106" t="str">
            <v>Nicaragua</v>
          </cell>
          <cell r="B106">
            <v>292</v>
          </cell>
        </row>
        <row r="107">
          <cell r="A107" t="str">
            <v>Niger</v>
          </cell>
          <cell r="B107">
            <v>344</v>
          </cell>
        </row>
        <row r="108">
          <cell r="A108" t="str">
            <v>Nigeria</v>
          </cell>
          <cell r="B108">
            <v>8395</v>
          </cell>
        </row>
        <row r="109">
          <cell r="A109" t="str">
            <v>Norway</v>
          </cell>
          <cell r="B109">
            <v>44046</v>
          </cell>
        </row>
        <row r="110">
          <cell r="A110" t="str">
            <v>Occupied Palestinian Territory</v>
          </cell>
          <cell r="B110">
            <v>1634952</v>
          </cell>
        </row>
        <row r="111">
          <cell r="A111" t="str">
            <v>Oman</v>
          </cell>
          <cell r="B111">
            <v>7</v>
          </cell>
        </row>
        <row r="112">
          <cell r="A112" t="str">
            <v>Pakistan*</v>
          </cell>
          <cell r="B112">
            <v>960617</v>
          </cell>
        </row>
        <row r="113">
          <cell r="A113" t="str">
            <v>Panama</v>
          </cell>
          <cell r="B113">
            <v>1608</v>
          </cell>
        </row>
        <row r="114">
          <cell r="A114" t="str">
            <v>Papua New Guinea</v>
          </cell>
          <cell r="B114">
            <v>7627</v>
          </cell>
        </row>
        <row r="115">
          <cell r="A115" t="str">
            <v>Paraguay</v>
          </cell>
          <cell r="B115">
            <v>41</v>
          </cell>
        </row>
        <row r="116">
          <cell r="A116" t="str">
            <v>Peru</v>
          </cell>
          <cell r="B116">
            <v>766</v>
          </cell>
        </row>
        <row r="117">
          <cell r="A117" t="str">
            <v>Philippines</v>
          </cell>
          <cell r="B117">
            <v>107</v>
          </cell>
        </row>
        <row r="118">
          <cell r="A118" t="str">
            <v>Poland</v>
          </cell>
          <cell r="B118">
            <v>2507</v>
          </cell>
        </row>
        <row r="119">
          <cell r="A119" t="str">
            <v>Portugal</v>
          </cell>
          <cell r="B119">
            <v>377</v>
          </cell>
        </row>
        <row r="120">
          <cell r="A120" t="str">
            <v>Qatar</v>
          </cell>
          <cell r="B120">
            <v>46</v>
          </cell>
        </row>
        <row r="121">
          <cell r="A121" t="str">
            <v>Dem. People's Rep. of Korea</v>
          </cell>
          <cell r="B121">
            <v>44</v>
          </cell>
        </row>
        <row r="122">
          <cell r="A122" t="str">
            <v>Republic of Moldova</v>
          </cell>
          <cell r="B122">
            <v>57</v>
          </cell>
        </row>
        <row r="123">
          <cell r="A123" t="str">
            <v>Romania</v>
          </cell>
          <cell r="B123">
            <v>1627</v>
          </cell>
        </row>
        <row r="124">
          <cell r="A124" t="str">
            <v>Russian Federation</v>
          </cell>
          <cell r="B124">
            <v>1852</v>
          </cell>
        </row>
        <row r="125">
          <cell r="A125" t="str">
            <v>Rwanda</v>
          </cell>
          <cell r="B125">
            <v>50221</v>
          </cell>
        </row>
        <row r="126">
          <cell r="A126" t="str">
            <v>Sao Tome and Principe</v>
          </cell>
          <cell r="B126">
            <v>0</v>
          </cell>
        </row>
        <row r="127">
          <cell r="A127" t="str">
            <v>Saudi Arabia</v>
          </cell>
          <cell r="B127">
            <v>240552</v>
          </cell>
        </row>
        <row r="128">
          <cell r="A128" t="str">
            <v>Senegal</v>
          </cell>
          <cell r="B128">
            <v>20804</v>
          </cell>
        </row>
        <row r="129">
          <cell r="A129" t="str">
            <v>Serbia and Montenegro</v>
          </cell>
          <cell r="B129">
            <v>276683</v>
          </cell>
        </row>
        <row r="130">
          <cell r="A130" t="str">
            <v>Sierra Leone</v>
          </cell>
          <cell r="B130">
            <v>65437</v>
          </cell>
        </row>
        <row r="131">
          <cell r="A131" t="str">
            <v>Singapore</v>
          </cell>
          <cell r="B131">
            <v>1</v>
          </cell>
        </row>
        <row r="132">
          <cell r="A132" t="str">
            <v>Slovakia</v>
          </cell>
          <cell r="B132">
            <v>409</v>
          </cell>
        </row>
        <row r="133">
          <cell r="A133" t="str">
            <v>Slovenia</v>
          </cell>
          <cell r="B133">
            <v>304</v>
          </cell>
        </row>
        <row r="134">
          <cell r="A134" t="str">
            <v>Somalia</v>
          </cell>
          <cell r="B134">
            <v>357</v>
          </cell>
        </row>
        <row r="135">
          <cell r="A135" t="str">
            <v>South Africa</v>
          </cell>
          <cell r="B135">
            <v>27683</v>
          </cell>
        </row>
        <row r="136">
          <cell r="A136" t="str">
            <v>Spain</v>
          </cell>
          <cell r="B136">
            <v>5635</v>
          </cell>
        </row>
        <row r="137">
          <cell r="A137" t="str">
            <v>Sri Lanka</v>
          </cell>
          <cell r="B137">
            <v>63</v>
          </cell>
        </row>
        <row r="138">
          <cell r="A138" t="str">
            <v>Sudan</v>
          </cell>
          <cell r="B138">
            <v>141588</v>
          </cell>
        </row>
        <row r="139">
          <cell r="A139" t="str">
            <v>Suriname</v>
          </cell>
          <cell r="B139">
            <v>0</v>
          </cell>
        </row>
        <row r="140">
          <cell r="A140" t="str">
            <v>Swaziland</v>
          </cell>
          <cell r="B140">
            <v>704</v>
          </cell>
        </row>
        <row r="141">
          <cell r="A141" t="str">
            <v>Sweden</v>
          </cell>
          <cell r="B141">
            <v>73408</v>
          </cell>
        </row>
        <row r="142">
          <cell r="A142" t="str">
            <v>Switzerland</v>
          </cell>
          <cell r="B142">
            <v>47678</v>
          </cell>
        </row>
        <row r="143">
          <cell r="A143" t="str">
            <v>Syrian Arab Rep.</v>
          </cell>
          <cell r="B143">
            <v>437341</v>
          </cell>
        </row>
        <row r="144">
          <cell r="A144" t="str">
            <v>Tajikistan **</v>
          </cell>
          <cell r="B144">
            <v>3306</v>
          </cell>
        </row>
        <row r="145">
          <cell r="A145" t="str">
            <v>TfYR Macedonia</v>
          </cell>
          <cell r="B145">
            <v>1004</v>
          </cell>
        </row>
        <row r="146">
          <cell r="A146" t="str">
            <v>Thailand</v>
          </cell>
          <cell r="B146">
            <v>121139</v>
          </cell>
        </row>
        <row r="147">
          <cell r="A147" t="str">
            <v>Timor-Leste</v>
          </cell>
          <cell r="B147">
            <v>3</v>
          </cell>
        </row>
        <row r="148">
          <cell r="A148" t="str">
            <v>Togo</v>
          </cell>
          <cell r="B148">
            <v>11285</v>
          </cell>
        </row>
        <row r="149">
          <cell r="A149" t="str">
            <v>Tunisia</v>
          </cell>
          <cell r="B149">
            <v>90</v>
          </cell>
        </row>
        <row r="150">
          <cell r="A150" t="str">
            <v>Turkey</v>
          </cell>
          <cell r="B150">
            <v>3033</v>
          </cell>
        </row>
        <row r="151">
          <cell r="A151" t="str">
            <v>Turkmenistan</v>
          </cell>
          <cell r="B151">
            <v>13253</v>
          </cell>
        </row>
        <row r="152">
          <cell r="A152" t="str">
            <v>Uganda</v>
          </cell>
          <cell r="B152">
            <v>250482</v>
          </cell>
        </row>
        <row r="153">
          <cell r="A153" t="str">
            <v>Ukraine</v>
          </cell>
          <cell r="B153">
            <v>2459</v>
          </cell>
        </row>
        <row r="154">
          <cell r="A154" t="str">
            <v>United Arab Emirates</v>
          </cell>
          <cell r="B154">
            <v>105</v>
          </cell>
        </row>
        <row r="155">
          <cell r="A155" t="str">
            <v>United Kingdom</v>
          </cell>
          <cell r="B155">
            <v>289053.7269456638</v>
          </cell>
        </row>
        <row r="156">
          <cell r="A156" t="str">
            <v>United Rep. of Tanzania</v>
          </cell>
          <cell r="B156">
            <v>602088</v>
          </cell>
        </row>
        <row r="157">
          <cell r="A157" t="str">
            <v>United States</v>
          </cell>
          <cell r="B157">
            <v>420854.28571428586</v>
          </cell>
        </row>
        <row r="158">
          <cell r="A158" t="str">
            <v>Uruguay</v>
          </cell>
          <cell r="B158">
            <v>97</v>
          </cell>
        </row>
        <row r="159">
          <cell r="A159" t="str">
            <v>Uzbekistan</v>
          </cell>
          <cell r="B159">
            <v>44455</v>
          </cell>
        </row>
        <row r="160">
          <cell r="A160" t="str">
            <v>Venezuela</v>
          </cell>
          <cell r="B160">
            <v>244</v>
          </cell>
        </row>
        <row r="161">
          <cell r="A161" t="str">
            <v>Viet Nam</v>
          </cell>
          <cell r="B161">
            <v>2360</v>
          </cell>
        </row>
        <row r="162">
          <cell r="A162" t="str">
            <v>Yemen</v>
          </cell>
          <cell r="B162">
            <v>66384</v>
          </cell>
        </row>
        <row r="163">
          <cell r="A163" t="str">
            <v>Zambia</v>
          </cell>
          <cell r="B163">
            <v>173907</v>
          </cell>
        </row>
        <row r="164">
          <cell r="A164" t="str">
            <v>Zimbabwe</v>
          </cell>
          <cell r="B164">
            <v>6884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"/>
      <sheetName val="TableData"/>
      <sheetName val="TableOrdered"/>
      <sheetName val="Index"/>
      <sheetName val="Sheet1"/>
      <sheetName val="LastTable"/>
      <sheetName val="ViewPolicy"/>
      <sheetName val="Instruments"/>
    </sheetNames>
    <sheetDataSet>
      <sheetData sheetId="0" refreshError="1"/>
      <sheetData sheetId="1">
        <row r="4">
          <cell r="A4" t="str">
            <v>Afghanistan</v>
          </cell>
          <cell r="B4">
            <v>4</v>
          </cell>
          <cell r="C4">
            <v>2005</v>
          </cell>
          <cell r="D4">
            <v>2005</v>
          </cell>
          <cell r="E4" t="str">
            <v>-</v>
          </cell>
          <cell r="F4" t="str">
            <v>-</v>
          </cell>
          <cell r="G4" t="str">
            <v>--</v>
          </cell>
          <cell r="H4" t="str">
            <v>--</v>
          </cell>
          <cell r="I4" t="str">
            <v>--</v>
          </cell>
          <cell r="J4" t="str">
            <v>Satisfactory</v>
          </cell>
          <cell r="K4" t="str">
            <v>Satisfactory</v>
          </cell>
          <cell r="L4" t="str">
            <v>Maintain</v>
          </cell>
          <cell r="M4" t="str">
            <v>Maintain</v>
          </cell>
          <cell r="N4" t="str">
            <v>Too high</v>
          </cell>
          <cell r="O4" t="str">
            <v>Too high</v>
          </cell>
          <cell r="P4" t="str">
            <v>Lower</v>
          </cell>
          <cell r="Q4" t="str">
            <v>Lower</v>
          </cell>
          <cell r="R4">
            <v>20669.205999999998</v>
          </cell>
          <cell r="S4">
            <v>29863.004999999997</v>
          </cell>
          <cell r="T4">
            <v>10670.112999999999</v>
          </cell>
          <cell r="U4">
            <v>15404.07</v>
          </cell>
          <cell r="V4">
            <v>9999.0930000000008</v>
          </cell>
          <cell r="W4">
            <v>14458.934999999999</v>
          </cell>
          <cell r="X4">
            <v>27.614999999999998</v>
          </cell>
          <cell r="Y4">
            <v>45.734999999999999</v>
          </cell>
          <cell r="Z4">
            <v>31.192</v>
          </cell>
          <cell r="AA4">
            <v>29.761999999999997</v>
          </cell>
          <cell r="AB4">
            <v>-397.12099999999998</v>
          </cell>
          <cell r="AC4">
            <v>2140.2339999999999</v>
          </cell>
          <cell r="AD4">
            <v>-3.577</v>
          </cell>
          <cell r="AE4">
            <v>15.973000000000001</v>
          </cell>
          <cell r="AF4">
            <v>-6.9408813596766432</v>
          </cell>
          <cell r="AG4">
            <v>32.368220544434436</v>
          </cell>
          <cell r="AH4">
            <v>97324.385999999999</v>
          </cell>
          <cell r="AI4">
            <v>95749.4</v>
          </cell>
        </row>
        <row r="5">
          <cell r="A5" t="str">
            <v>Albania</v>
          </cell>
          <cell r="B5">
            <v>8</v>
          </cell>
          <cell r="C5">
            <v>1992</v>
          </cell>
          <cell r="D5">
            <v>1992</v>
          </cell>
          <cell r="E5" t="str">
            <v>-</v>
          </cell>
          <cell r="F5" t="str">
            <v>-</v>
          </cell>
          <cell r="G5" t="str">
            <v>--</v>
          </cell>
          <cell r="H5">
            <v>2002</v>
          </cell>
          <cell r="I5">
            <v>2002</v>
          </cell>
          <cell r="J5" t="str">
            <v>Satisfactory</v>
          </cell>
          <cell r="K5" t="str">
            <v>Satisfactory</v>
          </cell>
          <cell r="L5" t="str">
            <v>Maintain</v>
          </cell>
          <cell r="M5" t="str">
            <v>Maintain</v>
          </cell>
          <cell r="N5" t="str">
            <v>Satisfactory</v>
          </cell>
          <cell r="O5" t="str">
            <v>Satisfactory</v>
          </cell>
          <cell r="P5" t="str">
            <v>No intervention</v>
          </cell>
          <cell r="Q5" t="str">
            <v>Maintain</v>
          </cell>
          <cell r="R5">
            <v>3226.9790000000003</v>
          </cell>
          <cell r="S5">
            <v>3016.3119999999999</v>
          </cell>
          <cell r="T5">
            <v>1578.711</v>
          </cell>
          <cell r="U5">
            <v>1551.694</v>
          </cell>
          <cell r="V5">
            <v>1554.354</v>
          </cell>
          <cell r="W5">
            <v>1577.9839999999999</v>
          </cell>
          <cell r="X5">
            <v>-4.6029999999999998</v>
          </cell>
          <cell r="Y5">
            <v>4.386000000000001</v>
          </cell>
          <cell r="Z5">
            <v>12.648999999999999</v>
          </cell>
          <cell r="AA5">
            <v>10.847000000000001</v>
          </cell>
          <cell r="AB5">
            <v>-267.19</v>
          </cell>
          <cell r="AC5">
            <v>-100</v>
          </cell>
          <cell r="AD5">
            <v>-17.251999999999999</v>
          </cell>
          <cell r="AE5">
            <v>-6.4610000000000003</v>
          </cell>
          <cell r="AF5">
            <v>-91.475856591164302</v>
          </cell>
          <cell r="AG5">
            <v>-37.505860290670419</v>
          </cell>
          <cell r="AH5">
            <v>3458.1010000000001</v>
          </cell>
          <cell r="AI5">
            <v>4124.1059999999998</v>
          </cell>
        </row>
        <row r="6">
          <cell r="A6" t="str">
            <v>Algeria</v>
          </cell>
          <cell r="B6">
            <v>12</v>
          </cell>
          <cell r="C6">
            <v>1963</v>
          </cell>
          <cell r="D6">
            <v>1967</v>
          </cell>
          <cell r="E6">
            <v>1962</v>
          </cell>
          <cell r="F6" t="str">
            <v>-</v>
          </cell>
          <cell r="G6">
            <v>2005</v>
          </cell>
          <cell r="H6">
            <v>2004</v>
          </cell>
          <cell r="I6">
            <v>2004</v>
          </cell>
          <cell r="J6" t="str">
            <v>Satisfactory</v>
          </cell>
          <cell r="K6" t="str">
            <v>Satisfactory</v>
          </cell>
          <cell r="L6" t="str">
            <v>Maintain</v>
          </cell>
          <cell r="M6" t="str">
            <v>Maintain</v>
          </cell>
          <cell r="N6" t="str">
            <v>Satisfactory</v>
          </cell>
          <cell r="O6" t="str">
            <v>Satisfactory</v>
          </cell>
          <cell r="P6" t="str">
            <v>Lower</v>
          </cell>
          <cell r="Q6" t="str">
            <v>No intervention</v>
          </cell>
          <cell r="R6">
            <v>7791.299</v>
          </cell>
          <cell r="S6">
            <v>8410.8009999999995</v>
          </cell>
          <cell r="T6">
            <v>14255.065000000001</v>
          </cell>
          <cell r="U6">
            <v>16576.662</v>
          </cell>
          <cell r="V6">
            <v>14015.715</v>
          </cell>
          <cell r="W6">
            <v>16277.136</v>
          </cell>
          <cell r="X6">
            <v>14.931000000000001</v>
          </cell>
          <cell r="Y6">
            <v>15.103</v>
          </cell>
          <cell r="Z6">
            <v>16.190000000000001</v>
          </cell>
          <cell r="AA6">
            <v>15.734999999999999</v>
          </cell>
          <cell r="AB6">
            <v>-184.875</v>
          </cell>
          <cell r="AC6">
            <v>-100</v>
          </cell>
          <cell r="AD6">
            <v>-1.2589999999999999</v>
          </cell>
          <cell r="AE6">
            <v>-0.63200000000000001</v>
          </cell>
          <cell r="AF6">
            <v>-5.8316418023440129</v>
          </cell>
          <cell r="AG6">
            <v>-3.0423960938068073</v>
          </cell>
          <cell r="AH6">
            <v>49500.14</v>
          </cell>
          <cell r="AI6">
            <v>50946.332999999999</v>
          </cell>
        </row>
        <row r="7">
          <cell r="A7" t="str">
            <v>American Samoa</v>
          </cell>
          <cell r="B7">
            <v>16</v>
          </cell>
          <cell r="C7" t="str">
            <v>-</v>
          </cell>
          <cell r="D7" t="str">
            <v>-</v>
          </cell>
          <cell r="E7" t="str">
            <v>-</v>
          </cell>
          <cell r="F7" t="str">
            <v>-</v>
          </cell>
          <cell r="G7" t="str">
            <v>-</v>
          </cell>
          <cell r="H7" t="str">
            <v>-</v>
          </cell>
          <cell r="I7" t="str">
            <v>-</v>
          </cell>
          <cell r="J7" t="str">
            <v>-</v>
          </cell>
          <cell r="K7" t="str">
            <v>-</v>
          </cell>
          <cell r="L7" t="str">
            <v>-</v>
          </cell>
          <cell r="M7" t="str">
            <v>-</v>
          </cell>
          <cell r="N7" t="str">
            <v>-</v>
          </cell>
          <cell r="O7" t="str">
            <v>-</v>
          </cell>
          <cell r="P7" t="str">
            <v>-</v>
          </cell>
          <cell r="Q7" t="str">
            <v>-</v>
          </cell>
          <cell r="R7">
            <v>584.18700000000001</v>
          </cell>
          <cell r="S7">
            <v>726.61699999999996</v>
          </cell>
          <cell r="T7">
            <v>27.119</v>
          </cell>
          <cell r="U7">
            <v>33.020000000000003</v>
          </cell>
          <cell r="V7">
            <v>25.898</v>
          </cell>
          <cell r="W7">
            <v>31.849</v>
          </cell>
          <cell r="X7">
            <v>17.206</v>
          </cell>
          <cell r="Y7">
            <v>23.108999999999998</v>
          </cell>
          <cell r="Z7">
            <v>27.314</v>
          </cell>
          <cell r="AA7">
            <v>23.108999999999998</v>
          </cell>
          <cell r="AB7">
            <v>-2.8</v>
          </cell>
          <cell r="AC7">
            <v>0</v>
          </cell>
          <cell r="AD7">
            <v>-10.108000000000001</v>
          </cell>
          <cell r="AE7">
            <v>0</v>
          </cell>
          <cell r="AF7">
            <v>-31.82541486701523</v>
          </cell>
          <cell r="AG7">
            <v>0</v>
          </cell>
          <cell r="AH7">
            <v>119.199</v>
          </cell>
          <cell r="AI7">
            <v>119.199</v>
          </cell>
        </row>
        <row r="8">
          <cell r="A8" t="str">
            <v>Andorra</v>
          </cell>
          <cell r="B8">
            <v>20</v>
          </cell>
          <cell r="C8" t="str">
            <v>--</v>
          </cell>
          <cell r="D8" t="str">
            <v>--</v>
          </cell>
          <cell r="E8" t="str">
            <v>-</v>
          </cell>
          <cell r="F8" t="str">
            <v>-</v>
          </cell>
          <cell r="G8" t="str">
            <v>--</v>
          </cell>
          <cell r="H8" t="str">
            <v>--</v>
          </cell>
          <cell r="I8" t="str">
            <v>--</v>
          </cell>
          <cell r="J8" t="str">
            <v>Satisfactory</v>
          </cell>
          <cell r="K8" t="str">
            <v>Satisfactory</v>
          </cell>
          <cell r="L8" t="str">
            <v>Maintain</v>
          </cell>
          <cell r="M8" t="str">
            <v>Maintain</v>
          </cell>
          <cell r="N8" t="str">
            <v>Satisfactory</v>
          </cell>
          <cell r="O8" t="str">
            <v>Satisfactory</v>
          </cell>
          <cell r="P8" t="str">
            <v>Maintain</v>
          </cell>
          <cell r="Q8" t="str">
            <v>Maintain</v>
          </cell>
          <cell r="R8">
            <v>116454.61900000001</v>
          </cell>
          <cell r="S8">
            <v>141822.27600000001</v>
          </cell>
          <cell r="T8">
            <v>33.969000000000001</v>
          </cell>
          <cell r="U8">
            <v>34.655000000000001</v>
          </cell>
          <cell r="V8">
            <v>30.292000000000002</v>
          </cell>
          <cell r="W8">
            <v>32.496000000000002</v>
          </cell>
          <cell r="X8">
            <v>5.2290000000000001</v>
          </cell>
          <cell r="Y8">
            <v>3.57</v>
          </cell>
          <cell r="Z8">
            <v>4.2549999999999999</v>
          </cell>
          <cell r="AA8">
            <v>3.57</v>
          </cell>
          <cell r="AB8">
            <v>0.317</v>
          </cell>
          <cell r="AC8">
            <v>0</v>
          </cell>
          <cell r="AD8">
            <v>0.97399999999999998</v>
          </cell>
          <cell r="AE8">
            <v>0</v>
          </cell>
          <cell r="AF8">
            <v>8.6801752464403066</v>
          </cell>
          <cell r="AG8">
            <v>0</v>
          </cell>
          <cell r="AH8">
            <v>57.966999999999999</v>
          </cell>
          <cell r="AI8">
            <v>57.966999999999999</v>
          </cell>
        </row>
        <row r="9">
          <cell r="A9" t="str">
            <v>Angola</v>
          </cell>
          <cell r="B9">
            <v>24</v>
          </cell>
          <cell r="C9">
            <v>1981</v>
          </cell>
          <cell r="D9">
            <v>1981</v>
          </cell>
          <cell r="E9" t="str">
            <v>-</v>
          </cell>
          <cell r="F9" t="str">
            <v>-</v>
          </cell>
          <cell r="G9" t="str">
            <v>--</v>
          </cell>
          <cell r="H9" t="str">
            <v>--</v>
          </cell>
          <cell r="I9" t="str">
            <v>--</v>
          </cell>
          <cell r="J9" t="str">
            <v>Satisfactory</v>
          </cell>
          <cell r="K9" t="str">
            <v>Satisfactory</v>
          </cell>
          <cell r="L9" t="str">
            <v>No intervention</v>
          </cell>
          <cell r="M9" t="str">
            <v>No intervention</v>
          </cell>
          <cell r="N9" t="str">
            <v>Satisfactory</v>
          </cell>
          <cell r="O9" t="str">
            <v>Satisfactory</v>
          </cell>
          <cell r="P9" t="str">
            <v>No intervention</v>
          </cell>
          <cell r="Q9" t="str">
            <v>No intervention</v>
          </cell>
          <cell r="R9">
            <v>1732.9839999999999</v>
          </cell>
          <cell r="S9">
            <v>2162.5460000000003</v>
          </cell>
          <cell r="T9">
            <v>6046.6869999999999</v>
          </cell>
          <cell r="U9">
            <v>7860.5010000000002</v>
          </cell>
          <cell r="V9">
            <v>6233.02</v>
          </cell>
          <cell r="W9">
            <v>8080.8909999999996</v>
          </cell>
          <cell r="X9">
            <v>23.904</v>
          </cell>
          <cell r="Y9">
            <v>28.215</v>
          </cell>
          <cell r="Z9">
            <v>25.742999999999999</v>
          </cell>
          <cell r="AA9">
            <v>26.268000000000001</v>
          </cell>
          <cell r="AB9">
            <v>-120.09</v>
          </cell>
          <cell r="AC9">
            <v>145</v>
          </cell>
          <cell r="AD9">
            <v>-1.839</v>
          </cell>
          <cell r="AE9">
            <v>1.9470000000000001</v>
          </cell>
          <cell r="AF9">
            <v>-3.7629053176065677</v>
          </cell>
          <cell r="AG9">
            <v>4.0119572928529612</v>
          </cell>
          <cell r="AH9">
            <v>43501.262999999999</v>
          </cell>
          <cell r="AI9">
            <v>43125.154000000002</v>
          </cell>
        </row>
        <row r="10">
          <cell r="A10" t="str">
            <v>Anguilla</v>
          </cell>
          <cell r="B10">
            <v>660</v>
          </cell>
          <cell r="C10" t="str">
            <v>-</v>
          </cell>
          <cell r="D10" t="str">
            <v>-</v>
          </cell>
          <cell r="E10" t="str">
            <v>-</v>
          </cell>
          <cell r="F10" t="str">
            <v>-</v>
          </cell>
          <cell r="G10" t="str">
            <v>-</v>
          </cell>
          <cell r="H10" t="str">
            <v>-</v>
          </cell>
          <cell r="I10" t="str">
            <v>-</v>
          </cell>
          <cell r="J10" t="str">
            <v>-</v>
          </cell>
          <cell r="K10" t="str">
            <v>-</v>
          </cell>
          <cell r="L10" t="str">
            <v>-</v>
          </cell>
          <cell r="M10" t="str">
            <v>-</v>
          </cell>
          <cell r="N10" t="str">
            <v>-</v>
          </cell>
          <cell r="O10" t="str">
            <v>-</v>
          </cell>
          <cell r="P10" t="str">
            <v>-</v>
          </cell>
          <cell r="Q10" t="str">
            <v>-</v>
          </cell>
          <cell r="R10">
            <v>294.97500000000002</v>
          </cell>
          <cell r="S10">
            <v>373.81900000000002</v>
          </cell>
          <cell r="T10">
            <v>5.1390000000000002</v>
          </cell>
          <cell r="U10">
            <v>6.0880000000000001</v>
          </cell>
          <cell r="V10">
            <v>5.1740000000000004</v>
          </cell>
          <cell r="W10">
            <v>6.117</v>
          </cell>
          <cell r="X10">
            <v>17.079999999999998</v>
          </cell>
          <cell r="Y10">
            <v>16.588000000000001</v>
          </cell>
          <cell r="Z10">
            <v>13.553000000000001</v>
          </cell>
          <cell r="AA10">
            <v>14.148</v>
          </cell>
          <cell r="AB10">
            <v>0.19</v>
          </cell>
          <cell r="AC10">
            <v>0.14299999999999999</v>
          </cell>
          <cell r="AD10">
            <v>3.5270000000000001</v>
          </cell>
          <cell r="AE10">
            <v>2.44</v>
          </cell>
          <cell r="AF10">
            <v>19.250253292806484</v>
          </cell>
          <cell r="AG10">
            <v>12.882882882882882</v>
          </cell>
          <cell r="AH10">
            <v>17.346</v>
          </cell>
          <cell r="AI10">
            <v>17.346</v>
          </cell>
        </row>
        <row r="11">
          <cell r="A11" t="str">
            <v>Antigua and Barbuda</v>
          </cell>
          <cell r="B11">
            <v>28</v>
          </cell>
          <cell r="C11">
            <v>1995</v>
          </cell>
          <cell r="D11">
            <v>1995</v>
          </cell>
          <cell r="E11" t="str">
            <v>-</v>
          </cell>
          <cell r="F11" t="str">
            <v>-</v>
          </cell>
          <cell r="G11" t="str">
            <v>--</v>
          </cell>
          <cell r="H11" t="str">
            <v>--</v>
          </cell>
          <cell r="I11" t="str">
            <v>--</v>
          </cell>
          <cell r="J11" t="str">
            <v>Satisfactory</v>
          </cell>
          <cell r="K11" t="str">
            <v>Satisfactory</v>
          </cell>
          <cell r="L11" t="str">
            <v>Maintain</v>
          </cell>
          <cell r="M11" t="str">
            <v>Maintain</v>
          </cell>
          <cell r="N11" t="str">
            <v>Satisfactory</v>
          </cell>
          <cell r="O11" t="str">
            <v>Too high</v>
          </cell>
          <cell r="P11" t="str">
            <v>Lower</v>
          </cell>
          <cell r="Q11" t="str">
            <v>No intervention</v>
          </cell>
          <cell r="R11">
            <v>11367.785</v>
          </cell>
          <cell r="S11">
            <v>14071.013999999999</v>
          </cell>
          <cell r="T11">
            <v>34.012999999999998</v>
          </cell>
          <cell r="U11">
            <v>40.03</v>
          </cell>
          <cell r="V11">
            <v>35.594000000000001</v>
          </cell>
          <cell r="W11">
            <v>41.454999999999998</v>
          </cell>
          <cell r="X11">
            <v>18.884</v>
          </cell>
          <cell r="Y11">
            <v>12.609000000000002</v>
          </cell>
          <cell r="Z11">
            <v>12.587</v>
          </cell>
          <cell r="AA11">
            <v>12.609000000000002</v>
          </cell>
          <cell r="AB11">
            <v>2.2999999999999998</v>
          </cell>
          <cell r="AC11">
            <v>0</v>
          </cell>
          <cell r="AD11">
            <v>6.2969999999999997</v>
          </cell>
          <cell r="AE11">
            <v>0</v>
          </cell>
          <cell r="AF11">
            <v>32.136369987424892</v>
          </cell>
          <cell r="AG11">
            <v>0</v>
          </cell>
          <cell r="AH11">
            <v>112.309</v>
          </cell>
          <cell r="AI11">
            <v>112.309</v>
          </cell>
        </row>
        <row r="12">
          <cell r="A12" t="str">
            <v>Argentina</v>
          </cell>
          <cell r="B12">
            <v>32</v>
          </cell>
          <cell r="C12">
            <v>1961</v>
          </cell>
          <cell r="D12">
            <v>1967</v>
          </cell>
          <cell r="E12" t="str">
            <v>-</v>
          </cell>
          <cell r="F12" t="str">
            <v>-</v>
          </cell>
          <cell r="G12" t="str">
            <v>--</v>
          </cell>
          <cell r="H12">
            <v>2002</v>
          </cell>
          <cell r="I12">
            <v>2002</v>
          </cell>
          <cell r="J12" t="str">
            <v>Satisfactory</v>
          </cell>
          <cell r="K12" t="str">
            <v>Satisfactory</v>
          </cell>
          <cell r="L12" t="str">
            <v>Maintain</v>
          </cell>
          <cell r="M12" t="str">
            <v>Maintain</v>
          </cell>
          <cell r="N12" t="str">
            <v>Satisfactory</v>
          </cell>
          <cell r="O12" t="str">
            <v>Too high</v>
          </cell>
          <cell r="P12" t="str">
            <v>No intervention</v>
          </cell>
          <cell r="Q12" t="str">
            <v>Lower</v>
          </cell>
          <cell r="R12">
            <v>1219331.429</v>
          </cell>
          <cell r="S12">
            <v>1315843.544</v>
          </cell>
          <cell r="T12">
            <v>17086.084999999999</v>
          </cell>
          <cell r="U12">
            <v>18948.512999999999</v>
          </cell>
          <cell r="V12">
            <v>17748.816999999999</v>
          </cell>
          <cell r="W12">
            <v>19798.634999999998</v>
          </cell>
          <cell r="X12">
            <v>11.492000000000001</v>
          </cell>
          <cell r="Y12">
            <v>9.7899999999999991</v>
          </cell>
          <cell r="Z12">
            <v>12.05</v>
          </cell>
          <cell r="AA12">
            <v>10.319000000000001</v>
          </cell>
          <cell r="AB12">
            <v>-100</v>
          </cell>
          <cell r="AC12">
            <v>-100</v>
          </cell>
          <cell r="AD12">
            <v>-0.55800000000000005</v>
          </cell>
          <cell r="AE12">
            <v>-0.52900000000000003</v>
          </cell>
          <cell r="AF12">
            <v>-2.8269590119212862</v>
          </cell>
          <cell r="AG12">
            <v>-2.9353756502957831</v>
          </cell>
          <cell r="AH12">
            <v>51382.418999999994</v>
          </cell>
          <cell r="AI12">
            <v>50974.423999999999</v>
          </cell>
        </row>
        <row r="13">
          <cell r="A13" t="str">
            <v>Armenia</v>
          </cell>
          <cell r="B13">
            <v>51</v>
          </cell>
          <cell r="C13">
            <v>1993</v>
          </cell>
          <cell r="D13">
            <v>1993</v>
          </cell>
          <cell r="E13" t="str">
            <v>-</v>
          </cell>
          <cell r="F13" t="str">
            <v>-</v>
          </cell>
          <cell r="G13" t="str">
            <v>--</v>
          </cell>
          <cell r="H13">
            <v>2003</v>
          </cell>
          <cell r="I13">
            <v>2003</v>
          </cell>
          <cell r="J13" t="str">
            <v>Satisfactory</v>
          </cell>
          <cell r="K13" t="str">
            <v>Too low</v>
          </cell>
          <cell r="L13" t="str">
            <v>No intervention</v>
          </cell>
          <cell r="M13" t="str">
            <v>Raise</v>
          </cell>
          <cell r="N13" t="str">
            <v>Too high</v>
          </cell>
          <cell r="O13" t="str">
            <v>Too high</v>
          </cell>
          <cell r="P13" t="str">
            <v>Lower</v>
          </cell>
          <cell r="Q13" t="str">
            <v>Lower</v>
          </cell>
          <cell r="R13">
            <v>6186.5389999999998</v>
          </cell>
          <cell r="S13">
            <v>7040.8850000000002</v>
          </cell>
          <cell r="T13">
            <v>1531.577</v>
          </cell>
          <cell r="U13">
            <v>1405.885</v>
          </cell>
          <cell r="V13">
            <v>1695.402</v>
          </cell>
          <cell r="W13">
            <v>1610.4269999999999</v>
          </cell>
          <cell r="X13">
            <v>-9.1920000000000002</v>
          </cell>
          <cell r="Y13">
            <v>-4.3080000000000007</v>
          </cell>
          <cell r="Z13">
            <v>5.0730000000000004</v>
          </cell>
          <cell r="AA13">
            <v>2.2509999999999994</v>
          </cell>
          <cell r="AB13">
            <v>-225</v>
          </cell>
          <cell r="AC13">
            <v>-100</v>
          </cell>
          <cell r="AD13">
            <v>-14.265000000000001</v>
          </cell>
          <cell r="AE13">
            <v>-6.5590000000000002</v>
          </cell>
          <cell r="AF13">
            <v>-105.6908659604951</v>
          </cell>
          <cell r="AG13">
            <v>-59.091526865962685</v>
          </cell>
          <cell r="AH13">
            <v>2505.9699999999998</v>
          </cell>
          <cell r="AI13">
            <v>2953.038</v>
          </cell>
        </row>
        <row r="14">
          <cell r="A14" t="str">
            <v>Aruba</v>
          </cell>
          <cell r="B14">
            <v>533</v>
          </cell>
          <cell r="C14" t="str">
            <v>-</v>
          </cell>
          <cell r="D14" t="str">
            <v>-</v>
          </cell>
          <cell r="E14" t="str">
            <v>-</v>
          </cell>
          <cell r="F14" t="str">
            <v>-</v>
          </cell>
          <cell r="G14" t="str">
            <v>-</v>
          </cell>
          <cell r="H14" t="str">
            <v>-</v>
          </cell>
          <cell r="I14" t="str">
            <v>-</v>
          </cell>
          <cell r="J14" t="str">
            <v>-</v>
          </cell>
          <cell r="K14" t="str">
            <v>-</v>
          </cell>
          <cell r="L14" t="str">
            <v>-</v>
          </cell>
          <cell r="M14" t="str">
            <v>-</v>
          </cell>
          <cell r="N14" t="str">
            <v>-</v>
          </cell>
          <cell r="O14" t="str">
            <v>-</v>
          </cell>
          <cell r="P14" t="str">
            <v>-</v>
          </cell>
          <cell r="Q14" t="str">
            <v>-</v>
          </cell>
          <cell r="R14">
            <v>412.83199999999999</v>
          </cell>
          <cell r="S14">
            <v>460.16200000000003</v>
          </cell>
          <cell r="T14">
            <v>41.981999999999999</v>
          </cell>
          <cell r="U14">
            <v>47.006</v>
          </cell>
          <cell r="V14">
            <v>42.311</v>
          </cell>
          <cell r="W14">
            <v>52.462000000000003</v>
          </cell>
          <cell r="X14">
            <v>17.692</v>
          </cell>
          <cell r="Y14">
            <v>15.396000000000001</v>
          </cell>
          <cell r="Z14">
            <v>11.762</v>
          </cell>
          <cell r="AA14">
            <v>9.9359999999999999</v>
          </cell>
          <cell r="AB14">
            <v>2.6150000000000002</v>
          </cell>
          <cell r="AC14">
            <v>2.6150000000000002</v>
          </cell>
          <cell r="AD14">
            <v>5.93</v>
          </cell>
          <cell r="AE14">
            <v>5.46</v>
          </cell>
          <cell r="AF14">
            <v>33.685430890119797</v>
          </cell>
          <cell r="AG14">
            <v>34.403367977897645</v>
          </cell>
          <cell r="AH14">
            <v>109.792</v>
          </cell>
          <cell r="AI14">
            <v>109.792</v>
          </cell>
        </row>
        <row r="15">
          <cell r="A15" t="str">
            <v>Australia</v>
          </cell>
          <cell r="B15">
            <v>36</v>
          </cell>
          <cell r="C15">
            <v>1954</v>
          </cell>
          <cell r="D15">
            <v>1973</v>
          </cell>
          <cell r="E15" t="str">
            <v>-</v>
          </cell>
          <cell r="F15" t="str">
            <v>-</v>
          </cell>
          <cell r="G15" t="str">
            <v>--</v>
          </cell>
          <cell r="H15">
            <v>2005</v>
          </cell>
          <cell r="I15">
            <v>2004</v>
          </cell>
          <cell r="J15" t="str">
            <v>Satisfactory</v>
          </cell>
          <cell r="K15" t="str">
            <v>Too low</v>
          </cell>
          <cell r="L15" t="str">
            <v>Maintain</v>
          </cell>
          <cell r="M15" t="str">
            <v>Raise</v>
          </cell>
          <cell r="N15" t="str">
            <v>Satisfactory</v>
          </cell>
          <cell r="O15" t="str">
            <v>Satisfactory</v>
          </cell>
          <cell r="P15" t="str">
            <v>No intervention</v>
          </cell>
          <cell r="Q15" t="str">
            <v>No intervention</v>
          </cell>
          <cell r="R15">
            <v>731.01600000000008</v>
          </cell>
          <cell r="S15">
            <v>835.30700000000002</v>
          </cell>
          <cell r="T15">
            <v>8868.3770000000004</v>
          </cell>
          <cell r="U15">
            <v>9952.68</v>
          </cell>
          <cell r="V15">
            <v>9072.3320000000003</v>
          </cell>
          <cell r="W15">
            <v>10202.449000000001</v>
          </cell>
          <cell r="X15">
            <v>12.221</v>
          </cell>
          <cell r="Y15">
            <v>11.050999999999998</v>
          </cell>
          <cell r="Z15">
            <v>6.7109999999999994</v>
          </cell>
          <cell r="AA15">
            <v>5.9519999999999991</v>
          </cell>
          <cell r="AB15">
            <v>509.8</v>
          </cell>
          <cell r="AC15">
            <v>500</v>
          </cell>
          <cell r="AD15">
            <v>5.51</v>
          </cell>
          <cell r="AE15">
            <v>5.0990000000000002</v>
          </cell>
          <cell r="AF15">
            <v>40.769779500910083</v>
          </cell>
          <cell r="AG15">
            <v>40.187724900555473</v>
          </cell>
          <cell r="AH15">
            <v>27939.607</v>
          </cell>
          <cell r="AI15">
            <v>21606.665000000001</v>
          </cell>
        </row>
        <row r="16">
          <cell r="A16" t="str">
            <v>Austria</v>
          </cell>
          <cell r="B16">
            <v>40</v>
          </cell>
          <cell r="C16">
            <v>1954</v>
          </cell>
          <cell r="D16">
            <v>1973</v>
          </cell>
          <cell r="E16" t="str">
            <v>-</v>
          </cell>
          <cell r="F16" t="str">
            <v>-</v>
          </cell>
          <cell r="G16" t="str">
            <v>--</v>
          </cell>
          <cell r="H16">
            <v>2005</v>
          </cell>
          <cell r="I16" t="str">
            <v>--</v>
          </cell>
          <cell r="J16" t="str">
            <v>Too high</v>
          </cell>
          <cell r="K16" t="str">
            <v>Satisfactory</v>
          </cell>
          <cell r="L16" t="str">
            <v>Lower</v>
          </cell>
          <cell r="M16" t="str">
            <v>Maintain</v>
          </cell>
          <cell r="N16" t="str">
            <v>Satisfactory</v>
          </cell>
          <cell r="O16" t="str">
            <v>Satisfactory</v>
          </cell>
          <cell r="P16" t="str">
            <v>No intervention</v>
          </cell>
          <cell r="Q16" t="str">
            <v>No intervention</v>
          </cell>
          <cell r="R16">
            <v>20918.396000000001</v>
          </cell>
          <cell r="S16">
            <v>22487.661</v>
          </cell>
          <cell r="T16">
            <v>3902.3339999999998</v>
          </cell>
          <cell r="U16">
            <v>4003.4250000000002</v>
          </cell>
          <cell r="V16">
            <v>4144.201</v>
          </cell>
          <cell r="W16">
            <v>4186.0190000000002</v>
          </cell>
          <cell r="X16">
            <v>1.2309999999999997</v>
          </cell>
          <cell r="Y16">
            <v>2.2889999999999984</v>
          </cell>
          <cell r="Z16">
            <v>0.11599999999999966</v>
          </cell>
          <cell r="AA16">
            <v>-0.16700000000000159</v>
          </cell>
          <cell r="AB16">
            <v>45</v>
          </cell>
          <cell r="AC16">
            <v>100</v>
          </cell>
          <cell r="AD16">
            <v>1.115</v>
          </cell>
          <cell r="AE16">
            <v>2.456</v>
          </cell>
          <cell r="AF16">
            <v>11.005916291446447</v>
          </cell>
          <cell r="AG16">
            <v>26.033870064954506</v>
          </cell>
          <cell r="AH16">
            <v>8073.0219999999999</v>
          </cell>
          <cell r="AI16">
            <v>6981.6289999999999</v>
          </cell>
        </row>
        <row r="17">
          <cell r="A17" t="str">
            <v>Azerbaijan</v>
          </cell>
          <cell r="B17">
            <v>31</v>
          </cell>
          <cell r="C17">
            <v>1993</v>
          </cell>
          <cell r="D17">
            <v>1993</v>
          </cell>
          <cell r="E17" t="str">
            <v>-</v>
          </cell>
          <cell r="F17" t="str">
            <v>-</v>
          </cell>
          <cell r="G17">
            <v>1999</v>
          </cell>
          <cell r="H17">
            <v>2003</v>
          </cell>
          <cell r="I17">
            <v>2003</v>
          </cell>
          <cell r="J17" t="str">
            <v>Satisfactory</v>
          </cell>
          <cell r="K17" t="str">
            <v>Satisfactory</v>
          </cell>
          <cell r="L17" t="str">
            <v>Maintain</v>
          </cell>
          <cell r="M17" t="str">
            <v>Maintain</v>
          </cell>
          <cell r="N17" t="str">
            <v>Satisfactory</v>
          </cell>
          <cell r="O17" t="str">
            <v>Satisfactory</v>
          </cell>
          <cell r="P17" t="str">
            <v>No intervention</v>
          </cell>
          <cell r="Q17" t="str">
            <v>Lower</v>
          </cell>
          <cell r="R17">
            <v>847.58600000000001</v>
          </cell>
          <cell r="S17">
            <v>947.06400000000008</v>
          </cell>
          <cell r="T17">
            <v>3815</v>
          </cell>
          <cell r="U17">
            <v>4082.62</v>
          </cell>
          <cell r="V17">
            <v>3976.299</v>
          </cell>
          <cell r="W17">
            <v>4328.1809999999996</v>
          </cell>
          <cell r="X17">
            <v>8.8310000000000013</v>
          </cell>
          <cell r="Y17">
            <v>6.4689999999999994</v>
          </cell>
          <cell r="Z17">
            <v>12.032000000000002</v>
          </cell>
          <cell r="AA17">
            <v>8.8849999999999998</v>
          </cell>
          <cell r="AB17">
            <v>-127.51</v>
          </cell>
          <cell r="AC17">
            <v>-100</v>
          </cell>
          <cell r="AD17">
            <v>-3.2010000000000001</v>
          </cell>
          <cell r="AE17">
            <v>-2.4159999999999999</v>
          </cell>
          <cell r="AF17">
            <v>-16.948994837275823</v>
          </cell>
          <cell r="AG17">
            <v>-15.255553402827463</v>
          </cell>
          <cell r="AH17">
            <v>9630.5959999999995</v>
          </cell>
          <cell r="AI17">
            <v>10108.833999999999</v>
          </cell>
        </row>
        <row r="18">
          <cell r="A18" t="str">
            <v>Bahamas</v>
          </cell>
          <cell r="B18">
            <v>44</v>
          </cell>
          <cell r="C18">
            <v>1993</v>
          </cell>
          <cell r="D18">
            <v>1993</v>
          </cell>
          <cell r="E18">
            <v>1976</v>
          </cell>
          <cell r="F18" t="str">
            <v>-</v>
          </cell>
          <cell r="G18" t="str">
            <v>--</v>
          </cell>
          <cell r="H18" t="str">
            <v>--</v>
          </cell>
          <cell r="I18" t="str">
            <v>--</v>
          </cell>
          <cell r="J18" t="str">
            <v>Too high</v>
          </cell>
          <cell r="K18" t="str">
            <v>Too high</v>
          </cell>
          <cell r="L18" t="str">
            <v>Lower</v>
          </cell>
          <cell r="M18" t="str">
            <v>Lower</v>
          </cell>
          <cell r="N18" t="str">
            <v>Satisfactory</v>
          </cell>
          <cell r="O18" t="str">
            <v>Satisfactory</v>
          </cell>
          <cell r="P18" t="str">
            <v>No intervention</v>
          </cell>
          <cell r="Q18" t="str">
            <v>No intervention</v>
          </cell>
          <cell r="R18">
            <v>5032.5650000000005</v>
          </cell>
          <cell r="S18">
            <v>4474.4040000000005</v>
          </cell>
          <cell r="T18">
            <v>137.21600000000001</v>
          </cell>
          <cell r="U18">
            <v>157.286</v>
          </cell>
          <cell r="V18">
            <v>141.90100000000001</v>
          </cell>
          <cell r="W18">
            <v>165.77699999999999</v>
          </cell>
          <cell r="X18">
            <v>15.38</v>
          </cell>
          <cell r="Y18">
            <v>13.851000000000001</v>
          </cell>
          <cell r="Z18">
            <v>14.001999999999999</v>
          </cell>
          <cell r="AA18">
            <v>12.57</v>
          </cell>
          <cell r="AB18">
            <v>2</v>
          </cell>
          <cell r="AC18">
            <v>2</v>
          </cell>
          <cell r="AD18">
            <v>1.3779999999999999</v>
          </cell>
          <cell r="AE18">
            <v>1.2809999999999999</v>
          </cell>
          <cell r="AF18">
            <v>6.4480768610761841</v>
          </cell>
          <cell r="AG18">
            <v>6.4785721227041559</v>
          </cell>
          <cell r="AH18">
            <v>465.81700000000001</v>
          </cell>
          <cell r="AI18">
            <v>439.87400000000002</v>
          </cell>
        </row>
        <row r="19">
          <cell r="A19" t="str">
            <v>Bahrain</v>
          </cell>
          <cell r="B19">
            <v>48</v>
          </cell>
          <cell r="C19" t="str">
            <v>--</v>
          </cell>
          <cell r="D19" t="str">
            <v>--</v>
          </cell>
          <cell r="E19" t="str">
            <v>-</v>
          </cell>
          <cell r="F19" t="str">
            <v>-</v>
          </cell>
          <cell r="G19" t="str">
            <v>--</v>
          </cell>
          <cell r="H19">
            <v>2004</v>
          </cell>
          <cell r="I19">
            <v>2004</v>
          </cell>
          <cell r="J19" t="str">
            <v>Satisfactory</v>
          </cell>
          <cell r="K19" t="str">
            <v>Satisfactory</v>
          </cell>
          <cell r="L19" t="str">
            <v>No intervention</v>
          </cell>
          <cell r="M19" t="str">
            <v>Maintain</v>
          </cell>
          <cell r="N19" t="str">
            <v>Satisfactory</v>
          </cell>
          <cell r="O19" t="str">
            <v>Satisfactory</v>
          </cell>
          <cell r="P19" t="str">
            <v>No intervention</v>
          </cell>
          <cell r="Q19" t="str">
            <v>No intervention</v>
          </cell>
          <cell r="R19">
            <v>935572.04500000004</v>
          </cell>
          <cell r="S19">
            <v>1103370.8020000001</v>
          </cell>
          <cell r="T19">
            <v>337.41500000000002</v>
          </cell>
          <cell r="U19">
            <v>413.86200000000002</v>
          </cell>
          <cell r="V19">
            <v>246.77199999999999</v>
          </cell>
          <cell r="W19">
            <v>312.755</v>
          </cell>
          <cell r="X19">
            <v>27.963999999999999</v>
          </cell>
          <cell r="Y19">
            <v>15.617999999999999</v>
          </cell>
          <cell r="Z19">
            <v>18.410999999999998</v>
          </cell>
          <cell r="AA19">
            <v>15.617999999999999</v>
          </cell>
          <cell r="AB19">
            <v>30</v>
          </cell>
          <cell r="AC19">
            <v>0</v>
          </cell>
          <cell r="AD19">
            <v>9.5530000000000008</v>
          </cell>
          <cell r="AE19">
            <v>0</v>
          </cell>
          <cell r="AF19">
            <v>44.163759219184733</v>
          </cell>
          <cell r="AG19">
            <v>0</v>
          </cell>
          <cell r="AH19">
            <v>1154.9279999999999</v>
          </cell>
          <cell r="AI19">
            <v>937.84500000000003</v>
          </cell>
        </row>
        <row r="20">
          <cell r="A20" t="str">
            <v>Bangladesh</v>
          </cell>
          <cell r="B20">
            <v>50</v>
          </cell>
          <cell r="C20" t="str">
            <v>--</v>
          </cell>
          <cell r="D20" t="str">
            <v>--</v>
          </cell>
          <cell r="E20" t="str">
            <v>-</v>
          </cell>
          <cell r="F20" t="str">
            <v>-</v>
          </cell>
          <cell r="G20" t="str">
            <v>--</v>
          </cell>
          <cell r="H20" t="str">
            <v>--</v>
          </cell>
          <cell r="I20" t="str">
            <v>--</v>
          </cell>
          <cell r="J20" t="str">
            <v>Satisfactory</v>
          </cell>
          <cell r="K20" t="str">
            <v>Satisfactory</v>
          </cell>
          <cell r="L20" t="str">
            <v>Lower</v>
          </cell>
          <cell r="M20" t="str">
            <v>Lower</v>
          </cell>
          <cell r="N20" t="str">
            <v>Satisfactory</v>
          </cell>
          <cell r="O20" t="str">
            <v>Too low</v>
          </cell>
          <cell r="P20" t="str">
            <v>No intervention</v>
          </cell>
          <cell r="Q20" t="str">
            <v>Raise</v>
          </cell>
          <cell r="R20">
            <v>195649.386</v>
          </cell>
          <cell r="S20">
            <v>222781.48699999999</v>
          </cell>
          <cell r="T20">
            <v>59800.161</v>
          </cell>
          <cell r="U20">
            <v>72459.035000000003</v>
          </cell>
          <cell r="V20">
            <v>56654.457999999999</v>
          </cell>
          <cell r="W20">
            <v>69363.240999999995</v>
          </cell>
          <cell r="X20">
            <v>20.315000000000001</v>
          </cell>
          <cell r="Y20">
            <v>19.068999999999999</v>
          </cell>
          <cell r="Z20">
            <v>20.803999999999998</v>
          </cell>
          <cell r="AA20">
            <v>19.585999999999999</v>
          </cell>
          <cell r="AB20">
            <v>-300</v>
          </cell>
          <cell r="AC20">
            <v>-350</v>
          </cell>
          <cell r="AD20">
            <v>-0.48899999999999999</v>
          </cell>
          <cell r="AE20">
            <v>-0.51700000000000002</v>
          </cell>
          <cell r="AF20">
            <v>-1.63566250219724</v>
          </cell>
          <cell r="AG20">
            <v>-1.8769330399311606</v>
          </cell>
          <cell r="AH20">
            <v>242937.28399999999</v>
          </cell>
          <cell r="AI20">
            <v>245802.144</v>
          </cell>
        </row>
        <row r="21">
          <cell r="A21" t="str">
            <v>Barbados</v>
          </cell>
          <cell r="B21">
            <v>52</v>
          </cell>
          <cell r="C21" t="str">
            <v>--</v>
          </cell>
          <cell r="D21" t="str">
            <v>--</v>
          </cell>
          <cell r="E21">
            <v>1967</v>
          </cell>
          <cell r="F21" t="str">
            <v>-</v>
          </cell>
          <cell r="G21" t="str">
            <v>--</v>
          </cell>
          <cell r="H21" t="str">
            <v>--</v>
          </cell>
          <cell r="I21" t="str">
            <v>--</v>
          </cell>
          <cell r="J21" t="str">
            <v>Satisfactory</v>
          </cell>
          <cell r="K21" t="str">
            <v>Satisfactory</v>
          </cell>
          <cell r="L21" t="str">
            <v>Lower</v>
          </cell>
          <cell r="M21" t="str">
            <v>Maintain</v>
          </cell>
          <cell r="N21" t="str">
            <v>Satisfactory</v>
          </cell>
          <cell r="O21" t="str">
            <v>Satisfactory</v>
          </cell>
          <cell r="P21" t="str">
            <v>No intervention</v>
          </cell>
          <cell r="Q21" t="str">
            <v>No intervention</v>
          </cell>
          <cell r="R21">
            <v>62323.938000000002</v>
          </cell>
          <cell r="S21">
            <v>69515.206000000006</v>
          </cell>
          <cell r="T21">
            <v>126.205</v>
          </cell>
          <cell r="U21">
            <v>130.31899999999999</v>
          </cell>
          <cell r="V21">
            <v>135.846</v>
          </cell>
          <cell r="W21">
            <v>139.23699999999999</v>
          </cell>
          <cell r="X21">
            <v>3.0579999999999998</v>
          </cell>
          <cell r="Y21">
            <v>2.59</v>
          </cell>
          <cell r="Z21">
            <v>4.0049999999999999</v>
          </cell>
          <cell r="AA21">
            <v>3.5229999999999997</v>
          </cell>
          <cell r="AB21">
            <v>-1.25</v>
          </cell>
          <cell r="AC21">
            <v>-1.25</v>
          </cell>
          <cell r="AD21">
            <v>-0.94699999999999995</v>
          </cell>
          <cell r="AE21">
            <v>-0.93300000000000005</v>
          </cell>
          <cell r="AF21">
            <v>-7.2967135602124795</v>
          </cell>
          <cell r="AG21">
            <v>-7.6214864947259322</v>
          </cell>
          <cell r="AH21">
            <v>255.262</v>
          </cell>
          <cell r="AI21">
            <v>269.81799999999998</v>
          </cell>
        </row>
        <row r="22">
          <cell r="A22" t="str">
            <v>Belarus</v>
          </cell>
          <cell r="B22">
            <v>112</v>
          </cell>
          <cell r="C22">
            <v>2001</v>
          </cell>
          <cell r="D22">
            <v>2001</v>
          </cell>
          <cell r="E22" t="str">
            <v>-</v>
          </cell>
          <cell r="F22" t="str">
            <v>-</v>
          </cell>
          <cell r="G22" t="str">
            <v>--</v>
          </cell>
          <cell r="H22">
            <v>2003</v>
          </cell>
          <cell r="I22">
            <v>2003</v>
          </cell>
          <cell r="J22" t="str">
            <v>Satisfactory</v>
          </cell>
          <cell r="K22" t="str">
            <v>Satisfactory</v>
          </cell>
          <cell r="L22" t="str">
            <v>Maintain</v>
          </cell>
          <cell r="M22" t="str">
            <v>Maintain</v>
          </cell>
          <cell r="N22" t="str">
            <v>Satisfactory</v>
          </cell>
          <cell r="O22" t="str">
            <v>Satisfactory</v>
          </cell>
          <cell r="P22" t="str">
            <v>Lower</v>
          </cell>
          <cell r="Q22" t="str">
            <v>Lower</v>
          </cell>
          <cell r="R22">
            <v>21631.871999999999</v>
          </cell>
          <cell r="S22">
            <v>28807.19</v>
          </cell>
          <cell r="T22">
            <v>4816.0190000000002</v>
          </cell>
          <cell r="U22">
            <v>4558.6049999999996</v>
          </cell>
          <cell r="V22">
            <v>5432.7569999999996</v>
          </cell>
          <cell r="W22">
            <v>5196.5010000000002</v>
          </cell>
          <cell r="X22">
            <v>-4.3419999999999996</v>
          </cell>
          <cell r="Y22">
            <v>-5.5309999999999988</v>
          </cell>
          <cell r="Z22">
            <v>-4.625</v>
          </cell>
          <cell r="AA22">
            <v>-5.3289999999999988</v>
          </cell>
          <cell r="AB22">
            <v>14.337999999999999</v>
          </cell>
          <cell r="AC22">
            <v>-10</v>
          </cell>
          <cell r="AD22">
            <v>0.28299999999999997</v>
          </cell>
          <cell r="AE22">
            <v>-0.20200000000000001</v>
          </cell>
          <cell r="AF22">
            <v>3.1074450377973504</v>
          </cell>
          <cell r="AG22">
            <v>-2.2058499139718535</v>
          </cell>
          <cell r="AH22">
            <v>7017.0169999999998</v>
          </cell>
          <cell r="AI22">
            <v>7126.357</v>
          </cell>
        </row>
        <row r="23">
          <cell r="A23" t="str">
            <v>Belgium</v>
          </cell>
          <cell r="B23">
            <v>56</v>
          </cell>
          <cell r="C23">
            <v>1953</v>
          </cell>
          <cell r="D23">
            <v>1969</v>
          </cell>
          <cell r="E23">
            <v>1953</v>
          </cell>
          <cell r="F23" t="str">
            <v>-</v>
          </cell>
          <cell r="G23" t="str">
            <v>--</v>
          </cell>
          <cell r="H23">
            <v>2004</v>
          </cell>
          <cell r="I23">
            <v>2004</v>
          </cell>
          <cell r="J23" t="str">
            <v>Too high</v>
          </cell>
          <cell r="K23" t="str">
            <v>Satisfactory</v>
          </cell>
          <cell r="L23" t="str">
            <v>Lower</v>
          </cell>
          <cell r="M23" t="str">
            <v>Maintain</v>
          </cell>
          <cell r="N23" t="str">
            <v>Satisfactory</v>
          </cell>
          <cell r="O23" t="str">
            <v>Satisfactory</v>
          </cell>
          <cell r="P23" t="str">
            <v>No intervention</v>
          </cell>
          <cell r="Q23" t="str">
            <v>No intervention</v>
          </cell>
          <cell r="R23">
            <v>5373.8989999999994</v>
          </cell>
          <cell r="S23">
            <v>6724.5640000000003</v>
          </cell>
          <cell r="T23">
            <v>4956.7280000000001</v>
          </cell>
          <cell r="U23">
            <v>5112.3419999999996</v>
          </cell>
          <cell r="V23">
            <v>5180.0829999999996</v>
          </cell>
          <cell r="W23">
            <v>5306.7070000000003</v>
          </cell>
          <cell r="X23">
            <v>3.2689999999999992</v>
          </cell>
          <cell r="Y23">
            <v>2.2229999999999999</v>
          </cell>
          <cell r="Z23">
            <v>1.3279999999999994</v>
          </cell>
          <cell r="AA23">
            <v>0.93</v>
          </cell>
          <cell r="AB23">
            <v>99.2</v>
          </cell>
          <cell r="AC23">
            <v>67</v>
          </cell>
          <cell r="AD23">
            <v>1.9410000000000001</v>
          </cell>
          <cell r="AE23">
            <v>1.2929999999999999</v>
          </cell>
          <cell r="AF23">
            <v>17.317710151809283</v>
          </cell>
          <cell r="AG23">
            <v>11.875810922910034</v>
          </cell>
          <cell r="AH23">
            <v>10301.715</v>
          </cell>
          <cell r="AI23">
            <v>9422.5139999999992</v>
          </cell>
        </row>
        <row r="24">
          <cell r="A24" t="str">
            <v>Belize</v>
          </cell>
          <cell r="B24">
            <v>84</v>
          </cell>
          <cell r="C24">
            <v>1990</v>
          </cell>
          <cell r="D24">
            <v>1990</v>
          </cell>
          <cell r="E24">
            <v>1983</v>
          </cell>
          <cell r="F24" t="str">
            <v>-</v>
          </cell>
          <cell r="G24">
            <v>2001</v>
          </cell>
          <cell r="H24">
            <v>2003</v>
          </cell>
          <cell r="I24" t="str">
            <v>--</v>
          </cell>
          <cell r="J24" t="str">
            <v>Too high</v>
          </cell>
          <cell r="K24" t="str">
            <v>Too high</v>
          </cell>
          <cell r="L24" t="str">
            <v>Lower</v>
          </cell>
          <cell r="M24" t="str">
            <v>Lower</v>
          </cell>
          <cell r="N24" t="str">
            <v>Too high</v>
          </cell>
          <cell r="O24" t="str">
            <v>Satisfactory</v>
          </cell>
          <cell r="P24" t="str">
            <v>Lower</v>
          </cell>
          <cell r="Q24" t="str">
            <v>No intervention</v>
          </cell>
          <cell r="R24">
            <v>125472.001</v>
          </cell>
          <cell r="S24">
            <v>128084.652</v>
          </cell>
          <cell r="T24">
            <v>108.62</v>
          </cell>
          <cell r="U24">
            <v>136.167</v>
          </cell>
          <cell r="V24">
            <v>105.357</v>
          </cell>
          <cell r="W24">
            <v>133.56899999999999</v>
          </cell>
          <cell r="X24">
            <v>24.801000000000002</v>
          </cell>
          <cell r="Y24">
            <v>21.461000000000002</v>
          </cell>
          <cell r="Z24">
            <v>25.678000000000001</v>
          </cell>
          <cell r="AA24">
            <v>22.242000000000001</v>
          </cell>
          <cell r="AB24">
            <v>-1</v>
          </cell>
          <cell r="AC24">
            <v>-1</v>
          </cell>
          <cell r="AD24">
            <v>-0.877</v>
          </cell>
          <cell r="AE24">
            <v>-0.78100000000000003</v>
          </cell>
          <cell r="AF24">
            <v>-2.8695227983586329</v>
          </cell>
          <cell r="AG24">
            <v>-2.8571428571428572</v>
          </cell>
          <cell r="AH24">
            <v>442.08800000000002</v>
          </cell>
          <cell r="AI24">
            <v>453.21600000000001</v>
          </cell>
        </row>
        <row r="25">
          <cell r="A25" t="str">
            <v>Benin</v>
          </cell>
          <cell r="B25">
            <v>204</v>
          </cell>
          <cell r="C25">
            <v>1962</v>
          </cell>
          <cell r="D25">
            <v>1970</v>
          </cell>
          <cell r="E25" t="str">
            <v>-</v>
          </cell>
          <cell r="F25">
            <v>1980</v>
          </cell>
          <cell r="G25" t="str">
            <v>--</v>
          </cell>
          <cell r="H25">
            <v>2004</v>
          </cell>
          <cell r="I25">
            <v>2004</v>
          </cell>
          <cell r="J25" t="str">
            <v>Satisfactory</v>
          </cell>
          <cell r="K25" t="str">
            <v>Too high</v>
          </cell>
          <cell r="L25" t="str">
            <v>No intervention</v>
          </cell>
          <cell r="M25" t="str">
            <v>No intervention</v>
          </cell>
          <cell r="N25" t="str">
            <v>Satisfactory</v>
          </cell>
          <cell r="O25" t="str">
            <v>Satisfactory</v>
          </cell>
          <cell r="P25" t="str">
            <v>No intervention</v>
          </cell>
          <cell r="Q25" t="str">
            <v>Lower</v>
          </cell>
          <cell r="R25">
            <v>4288.0529999999999</v>
          </cell>
          <cell r="S25">
            <v>5702.7759999999998</v>
          </cell>
          <cell r="T25">
            <v>3097.9659999999999</v>
          </cell>
          <cell r="U25">
            <v>4253.2910000000002</v>
          </cell>
          <cell r="V25">
            <v>3102.681</v>
          </cell>
          <cell r="W25">
            <v>4185.5619999999999</v>
          </cell>
          <cell r="X25">
            <v>29.746000000000002</v>
          </cell>
          <cell r="Y25">
            <v>31.77</v>
          </cell>
          <cell r="Z25">
            <v>30.62</v>
          </cell>
          <cell r="AA25">
            <v>29.241999999999997</v>
          </cell>
          <cell r="AB25">
            <v>-29.286999999999999</v>
          </cell>
          <cell r="AC25">
            <v>98.831000000000003</v>
          </cell>
          <cell r="AD25">
            <v>-0.874</v>
          </cell>
          <cell r="AE25">
            <v>2.528</v>
          </cell>
          <cell r="AF25">
            <v>-1.9903171921488252</v>
          </cell>
          <cell r="AG25">
            <v>6.0056014442951628</v>
          </cell>
          <cell r="AH25">
            <v>22122.646999999997</v>
          </cell>
          <cell r="AI25">
            <v>22138.539000000001</v>
          </cell>
        </row>
        <row r="26">
          <cell r="A26" t="str">
            <v>Bermuda</v>
          </cell>
          <cell r="B26">
            <v>60</v>
          </cell>
          <cell r="C26" t="str">
            <v>-</v>
          </cell>
          <cell r="D26" t="str">
            <v>-</v>
          </cell>
          <cell r="E26" t="str">
            <v>-</v>
          </cell>
          <cell r="F26" t="str">
            <v>-</v>
          </cell>
          <cell r="G26" t="str">
            <v>-</v>
          </cell>
          <cell r="H26" t="str">
            <v>-</v>
          </cell>
          <cell r="I26" t="str">
            <v>-</v>
          </cell>
          <cell r="J26" t="str">
            <v>-</v>
          </cell>
          <cell r="K26" t="str">
            <v>-</v>
          </cell>
          <cell r="L26" t="str">
            <v>-</v>
          </cell>
          <cell r="M26" t="str">
            <v>-</v>
          </cell>
          <cell r="N26" t="str">
            <v>-</v>
          </cell>
          <cell r="O26" t="str">
            <v>-</v>
          </cell>
          <cell r="P26" t="str">
            <v>-</v>
          </cell>
          <cell r="Q26" t="str">
            <v>-</v>
          </cell>
          <cell r="R26">
            <v>15866.134</v>
          </cell>
          <cell r="S26">
            <v>14825.105</v>
          </cell>
          <cell r="T26">
            <v>29.774999999999999</v>
          </cell>
          <cell r="U26">
            <v>31.169</v>
          </cell>
          <cell r="V26">
            <v>31.645</v>
          </cell>
          <cell r="W26">
            <v>33.005000000000003</v>
          </cell>
          <cell r="X26">
            <v>4.6479999999999997</v>
          </cell>
          <cell r="Y26">
            <v>4.125</v>
          </cell>
          <cell r="Z26">
            <v>4.6479999999999997</v>
          </cell>
          <cell r="AA26">
            <v>4.125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62.68</v>
          </cell>
          <cell r="AI26">
            <v>62.68</v>
          </cell>
        </row>
        <row r="27">
          <cell r="A27" t="str">
            <v>Bhutan</v>
          </cell>
          <cell r="B27">
            <v>64</v>
          </cell>
          <cell r="C27" t="str">
            <v>--</v>
          </cell>
          <cell r="D27" t="str">
            <v>--</v>
          </cell>
          <cell r="E27" t="str">
            <v>-</v>
          </cell>
          <cell r="F27" t="str">
            <v>-</v>
          </cell>
          <cell r="G27" t="str">
            <v>--</v>
          </cell>
          <cell r="H27" t="str">
            <v>--</v>
          </cell>
          <cell r="I27" t="str">
            <v>--</v>
          </cell>
          <cell r="J27" t="str">
            <v>Too high</v>
          </cell>
          <cell r="K27" t="str">
            <v>Satisfactory</v>
          </cell>
          <cell r="L27" t="str">
            <v>Lower</v>
          </cell>
          <cell r="M27" t="str">
            <v>Lower</v>
          </cell>
          <cell r="N27" t="str">
            <v>Satisfactory</v>
          </cell>
          <cell r="O27" t="str">
            <v>Satisfactory</v>
          </cell>
          <cell r="P27" t="str">
            <v>Maintain</v>
          </cell>
          <cell r="Q27" t="str">
            <v>Lower</v>
          </cell>
          <cell r="R27">
            <v>1695.6610000000001</v>
          </cell>
          <cell r="S27">
            <v>2686.873</v>
          </cell>
          <cell r="T27">
            <v>877.71500000000003</v>
          </cell>
          <cell r="U27">
            <v>1095.6880000000001</v>
          </cell>
          <cell r="V27">
            <v>855.26900000000001</v>
          </cell>
          <cell r="W27">
            <v>1066.8579999999999</v>
          </cell>
          <cell r="X27">
            <v>22.353999999999999</v>
          </cell>
          <cell r="Y27">
            <v>21.889000000000003</v>
          </cell>
          <cell r="Z27">
            <v>22.899000000000001</v>
          </cell>
          <cell r="AA27">
            <v>21.889000000000003</v>
          </cell>
          <cell r="AB27">
            <v>-5</v>
          </cell>
          <cell r="AC27">
            <v>0</v>
          </cell>
          <cell r="AD27">
            <v>-0.54500000000000004</v>
          </cell>
          <cell r="AE27">
            <v>0</v>
          </cell>
          <cell r="AF27">
            <v>-1.6525320095450251</v>
          </cell>
          <cell r="AG27">
            <v>0</v>
          </cell>
          <cell r="AH27">
            <v>4392.7929999999997</v>
          </cell>
          <cell r="AI27">
            <v>4354.4520000000002</v>
          </cell>
        </row>
        <row r="28">
          <cell r="A28" t="str">
            <v>Bolivia</v>
          </cell>
          <cell r="B28">
            <v>68</v>
          </cell>
          <cell r="C28">
            <v>1982</v>
          </cell>
          <cell r="D28">
            <v>1982</v>
          </cell>
          <cell r="E28" t="str">
            <v>-</v>
          </cell>
          <cell r="F28" t="str">
            <v>-</v>
          </cell>
          <cell r="G28">
            <v>2000</v>
          </cell>
          <cell r="H28" t="str">
            <v>--</v>
          </cell>
          <cell r="I28" t="str">
            <v>--</v>
          </cell>
          <cell r="J28" t="str">
            <v>Satisfactory</v>
          </cell>
          <cell r="K28" t="str">
            <v>Satisfactory</v>
          </cell>
          <cell r="L28" t="str">
            <v>No intervention</v>
          </cell>
          <cell r="M28" t="str">
            <v>Maintain</v>
          </cell>
          <cell r="N28" t="str">
            <v>Satisfactory</v>
          </cell>
          <cell r="O28" t="str">
            <v>Satisfactory</v>
          </cell>
          <cell r="P28" t="str">
            <v>No intervention</v>
          </cell>
          <cell r="Q28" t="str">
            <v>No intervention</v>
          </cell>
          <cell r="R28">
            <v>4587.8850000000002</v>
          </cell>
          <cell r="S28">
            <v>5263.7939999999999</v>
          </cell>
          <cell r="T28">
            <v>3716.2919999999999</v>
          </cell>
          <cell r="U28">
            <v>4574.8440000000001</v>
          </cell>
          <cell r="V28">
            <v>3765.402</v>
          </cell>
          <cell r="W28">
            <v>4607.1710000000003</v>
          </cell>
          <cell r="X28">
            <v>21.14</v>
          </cell>
          <cell r="Y28">
            <v>19.781999999999996</v>
          </cell>
          <cell r="Z28">
            <v>23.672000000000004</v>
          </cell>
          <cell r="AA28">
            <v>22.067999999999998</v>
          </cell>
          <cell r="AB28">
            <v>-100</v>
          </cell>
          <cell r="AC28">
            <v>-100</v>
          </cell>
          <cell r="AD28">
            <v>-2.532</v>
          </cell>
          <cell r="AE28">
            <v>-2.286</v>
          </cell>
          <cell r="AF28">
            <v>-7.7689936356404141</v>
          </cell>
          <cell r="AG28">
            <v>-7.5575164791646827</v>
          </cell>
          <cell r="AH28">
            <v>14908.126</v>
          </cell>
          <cell r="AI28">
            <v>16293.577000000001</v>
          </cell>
        </row>
        <row r="29">
          <cell r="A29" t="str">
            <v>Bosnia and Herzegovina</v>
          </cell>
          <cell r="B29">
            <v>70</v>
          </cell>
          <cell r="C29">
            <v>1993</v>
          </cell>
          <cell r="D29">
            <v>1993</v>
          </cell>
          <cell r="E29">
            <v>1993</v>
          </cell>
          <cell r="F29">
            <v>1993</v>
          </cell>
          <cell r="G29">
            <v>1996</v>
          </cell>
          <cell r="H29">
            <v>2002</v>
          </cell>
          <cell r="I29">
            <v>2002</v>
          </cell>
          <cell r="J29" t="str">
            <v>Satisfactory</v>
          </cell>
          <cell r="K29" t="str">
            <v>Satisfactory</v>
          </cell>
          <cell r="L29" t="str">
            <v>No intervention</v>
          </cell>
          <cell r="M29" t="str">
            <v>Maintain</v>
          </cell>
          <cell r="N29" t="str">
            <v>Too high</v>
          </cell>
          <cell r="O29" t="str">
            <v>Too high</v>
          </cell>
          <cell r="P29" t="str">
            <v>Lower</v>
          </cell>
          <cell r="Q29" t="str">
            <v>Lower</v>
          </cell>
          <cell r="R29">
            <v>4685.9719999999998</v>
          </cell>
          <cell r="S29">
            <v>5924.1450000000004</v>
          </cell>
          <cell r="T29">
            <v>1691.8820000000001</v>
          </cell>
          <cell r="U29">
            <v>1897.6489999999999</v>
          </cell>
          <cell r="V29">
            <v>1728.19</v>
          </cell>
          <cell r="W29">
            <v>2009.425</v>
          </cell>
          <cell r="X29">
            <v>23.506</v>
          </cell>
          <cell r="Y29">
            <v>3.0920000000000001</v>
          </cell>
          <cell r="Z29">
            <v>4.2409999999999997</v>
          </cell>
          <cell r="AA29">
            <v>1.0289999999999999</v>
          </cell>
          <cell r="AB29">
            <v>350</v>
          </cell>
          <cell r="AC29">
            <v>40</v>
          </cell>
          <cell r="AD29">
            <v>19.265000000000001</v>
          </cell>
          <cell r="AE29">
            <v>2.0630000000000002</v>
          </cell>
          <cell r="AF29">
            <v>162.09407013578851</v>
          </cell>
          <cell r="AG29">
            <v>21.32514447785384</v>
          </cell>
          <cell r="AH29">
            <v>3170.4610000000002</v>
          </cell>
          <cell r="AI29">
            <v>3145.4679999999998</v>
          </cell>
        </row>
        <row r="30">
          <cell r="A30" t="str">
            <v>Botswana</v>
          </cell>
          <cell r="B30">
            <v>72</v>
          </cell>
          <cell r="C30">
            <v>1969</v>
          </cell>
          <cell r="D30">
            <v>1969</v>
          </cell>
          <cell r="E30" t="str">
            <v>-</v>
          </cell>
          <cell r="F30" t="str">
            <v>-</v>
          </cell>
          <cell r="G30" t="str">
            <v>--</v>
          </cell>
          <cell r="H30">
            <v>2002</v>
          </cell>
          <cell r="I30">
            <v>2002</v>
          </cell>
          <cell r="J30" t="str">
            <v>Satisfactory</v>
          </cell>
          <cell r="K30" t="str">
            <v>Too high</v>
          </cell>
          <cell r="L30" t="str">
            <v>No intervention</v>
          </cell>
          <cell r="M30" t="str">
            <v>Lower</v>
          </cell>
          <cell r="N30" t="str">
            <v>Satisfactory</v>
          </cell>
          <cell r="O30" t="str">
            <v>Satisfactory</v>
          </cell>
          <cell r="P30" t="str">
            <v>No intervention</v>
          </cell>
          <cell r="Q30" t="str">
            <v>No intervention</v>
          </cell>
          <cell r="R30">
            <v>3176.779</v>
          </cell>
          <cell r="S30">
            <v>3576.8180000000002</v>
          </cell>
          <cell r="T30">
            <v>792.85400000000004</v>
          </cell>
          <cell r="U30">
            <v>866.99199999999996</v>
          </cell>
          <cell r="V30">
            <v>822.67399999999998</v>
          </cell>
          <cell r="W30">
            <v>897.93399999999997</v>
          </cell>
          <cell r="X30">
            <v>16.439</v>
          </cell>
          <cell r="Y30">
            <v>1.2410000000000019</v>
          </cell>
          <cell r="Z30">
            <v>17.27</v>
          </cell>
          <cell r="AA30">
            <v>1.9230000000000018</v>
          </cell>
          <cell r="AB30">
            <v>-7</v>
          </cell>
          <cell r="AC30">
            <v>-6</v>
          </cell>
          <cell r="AD30">
            <v>-0.83099999999999996</v>
          </cell>
          <cell r="AE30">
            <v>-0.68200000000000005</v>
          </cell>
          <cell r="AF30">
            <v>-2.7914581380974224</v>
          </cell>
          <cell r="AG30">
            <v>-2.5337730837285317</v>
          </cell>
          <cell r="AH30">
            <v>1657.527</v>
          </cell>
          <cell r="AI30">
            <v>1707.2950000000001</v>
          </cell>
        </row>
        <row r="31">
          <cell r="A31" t="str">
            <v>Brazil</v>
          </cell>
          <cell r="B31">
            <v>76</v>
          </cell>
          <cell r="C31">
            <v>1960</v>
          </cell>
          <cell r="D31">
            <v>1972</v>
          </cell>
          <cell r="E31">
            <v>1965</v>
          </cell>
          <cell r="F31" t="str">
            <v>-</v>
          </cell>
          <cell r="G31" t="str">
            <v>--</v>
          </cell>
          <cell r="H31">
            <v>2004</v>
          </cell>
          <cell r="I31">
            <v>2004</v>
          </cell>
          <cell r="J31" t="str">
            <v>Satisfactory</v>
          </cell>
          <cell r="K31" t="str">
            <v>Satisfactory</v>
          </cell>
          <cell r="L31" t="str">
            <v>Maintain</v>
          </cell>
          <cell r="M31" t="str">
            <v>Maintain</v>
          </cell>
          <cell r="N31" t="str">
            <v>Too high</v>
          </cell>
          <cell r="O31" t="str">
            <v>Satisfactory</v>
          </cell>
          <cell r="P31" t="str">
            <v>No intervention</v>
          </cell>
          <cell r="Q31" t="str">
            <v>No intervention</v>
          </cell>
          <cell r="R31">
            <v>20362.330000000002</v>
          </cell>
          <cell r="S31">
            <v>25347.367999999999</v>
          </cell>
          <cell r="T31">
            <v>79948.159</v>
          </cell>
          <cell r="U31">
            <v>91869.5</v>
          </cell>
          <cell r="V31">
            <v>81427.801999999996</v>
          </cell>
          <cell r="W31">
            <v>94535.413</v>
          </cell>
          <cell r="X31">
            <v>14.894</v>
          </cell>
          <cell r="Y31">
            <v>13.932</v>
          </cell>
          <cell r="Z31">
            <v>15.048999999999999</v>
          </cell>
          <cell r="AA31">
            <v>14.076000000000001</v>
          </cell>
          <cell r="AB31">
            <v>-130</v>
          </cell>
          <cell r="AC31">
            <v>-130</v>
          </cell>
          <cell r="AD31">
            <v>-0.155</v>
          </cell>
          <cell r="AE31">
            <v>-0.14399999999999999</v>
          </cell>
          <cell r="AF31">
            <v>-0.71773957967734736</v>
          </cell>
          <cell r="AG31">
            <v>-0.69870869496211141</v>
          </cell>
          <cell r="AH31">
            <v>253105.29399999999</v>
          </cell>
          <cell r="AI31">
            <v>254678.185</v>
          </cell>
        </row>
        <row r="32">
          <cell r="A32" t="str">
            <v>British Virgin Islands</v>
          </cell>
          <cell r="B32">
            <v>92</v>
          </cell>
          <cell r="C32" t="str">
            <v>-</v>
          </cell>
          <cell r="D32" t="str">
            <v>-</v>
          </cell>
          <cell r="E32" t="str">
            <v>-</v>
          </cell>
          <cell r="F32" t="str">
            <v>-</v>
          </cell>
          <cell r="G32" t="str">
            <v>-</v>
          </cell>
          <cell r="H32" t="str">
            <v>-</v>
          </cell>
          <cell r="I32" t="str">
            <v>-</v>
          </cell>
          <cell r="J32" t="str">
            <v>-</v>
          </cell>
          <cell r="K32" t="str">
            <v>-</v>
          </cell>
          <cell r="L32" t="str">
            <v>-</v>
          </cell>
          <cell r="M32" t="str">
            <v>-</v>
          </cell>
          <cell r="N32" t="str">
            <v>-</v>
          </cell>
          <cell r="O32" t="str">
            <v>-</v>
          </cell>
          <cell r="P32" t="str">
            <v>-</v>
          </cell>
          <cell r="Q32" t="str">
            <v>-</v>
          </cell>
          <cell r="R32">
            <v>251.803</v>
          </cell>
          <cell r="S32">
            <v>329.19799999999998</v>
          </cell>
          <cell r="T32">
            <v>9.4789999999999992</v>
          </cell>
          <cell r="U32">
            <v>11.260999999999999</v>
          </cell>
          <cell r="V32">
            <v>8.9789999999999992</v>
          </cell>
          <cell r="W32">
            <v>10.755000000000001</v>
          </cell>
          <cell r="X32">
            <v>21.18</v>
          </cell>
          <cell r="Y32">
            <v>14.049000000000001</v>
          </cell>
          <cell r="Z32">
            <v>16.47</v>
          </cell>
          <cell r="AA32">
            <v>14.049000000000001</v>
          </cell>
          <cell r="AB32">
            <v>0.45900000000000002</v>
          </cell>
          <cell r="AC32">
            <v>0</v>
          </cell>
          <cell r="AD32">
            <v>4.71</v>
          </cell>
          <cell r="AE32">
            <v>0</v>
          </cell>
          <cell r="AF32">
            <v>23.311325545962415</v>
          </cell>
          <cell r="AG32">
            <v>0</v>
          </cell>
          <cell r="AH32">
            <v>28.265000000000001</v>
          </cell>
          <cell r="AI32">
            <v>28.265000000000001</v>
          </cell>
        </row>
        <row r="33">
          <cell r="A33" t="str">
            <v>Brunei Darussalam</v>
          </cell>
          <cell r="B33">
            <v>96</v>
          </cell>
          <cell r="C33" t="str">
            <v>--</v>
          </cell>
          <cell r="D33" t="str">
            <v>--</v>
          </cell>
          <cell r="E33" t="str">
            <v>-</v>
          </cell>
          <cell r="F33" t="str">
            <v>-</v>
          </cell>
          <cell r="G33" t="str">
            <v>--</v>
          </cell>
          <cell r="H33" t="str">
            <v>--</v>
          </cell>
          <cell r="I33" t="str">
            <v>--</v>
          </cell>
          <cell r="J33" t="str">
            <v>Satisfactory</v>
          </cell>
          <cell r="K33" t="str">
            <v>Satisfactory</v>
          </cell>
          <cell r="L33" t="str">
            <v>Lower</v>
          </cell>
          <cell r="M33" t="str">
            <v>Maintain</v>
          </cell>
          <cell r="N33" t="str">
            <v>Satisfactory</v>
          </cell>
          <cell r="O33" t="str">
            <v>Satisfactory</v>
          </cell>
          <cell r="P33" t="str">
            <v>No intervention</v>
          </cell>
          <cell r="Q33" t="str">
            <v>No intervention</v>
          </cell>
          <cell r="R33">
            <v>2389.2960000000003</v>
          </cell>
          <cell r="S33">
            <v>2646.4870000000001</v>
          </cell>
          <cell r="T33">
            <v>154.63800000000001</v>
          </cell>
          <cell r="U33">
            <v>193.65600000000001</v>
          </cell>
          <cell r="V33">
            <v>140.33699999999999</v>
          </cell>
          <cell r="W33">
            <v>180.16300000000001</v>
          </cell>
          <cell r="X33">
            <v>24.497</v>
          </cell>
          <cell r="Y33">
            <v>22.823999999999998</v>
          </cell>
          <cell r="Z33">
            <v>22.256999999999998</v>
          </cell>
          <cell r="AA33">
            <v>20.832999999999998</v>
          </cell>
          <cell r="AB33">
            <v>3.52</v>
          </cell>
          <cell r="AC33">
            <v>3.52</v>
          </cell>
          <cell r="AD33">
            <v>2.2400000000000002</v>
          </cell>
          <cell r="AE33">
            <v>1.9910000000000001</v>
          </cell>
          <cell r="AF33">
            <v>8.9195215892965756</v>
          </cell>
          <cell r="AG33">
            <v>8.4339658807743927</v>
          </cell>
          <cell r="AH33">
            <v>680.61</v>
          </cell>
          <cell r="AI33">
            <v>551.19600000000003</v>
          </cell>
        </row>
        <row r="34">
          <cell r="A34" t="str">
            <v>Bulgaria</v>
          </cell>
          <cell r="B34">
            <v>100</v>
          </cell>
          <cell r="C34">
            <v>1993</v>
          </cell>
          <cell r="D34">
            <v>1993</v>
          </cell>
          <cell r="E34" t="str">
            <v>-</v>
          </cell>
          <cell r="F34" t="str">
            <v>-</v>
          </cell>
          <cell r="G34" t="str">
            <v>--</v>
          </cell>
          <cell r="H34">
            <v>2001</v>
          </cell>
          <cell r="I34">
            <v>2001</v>
          </cell>
          <cell r="J34" t="str">
            <v>Too high</v>
          </cell>
          <cell r="K34" t="str">
            <v>Satisfactory</v>
          </cell>
          <cell r="L34" t="str">
            <v>Maintain</v>
          </cell>
          <cell r="M34" t="str">
            <v>Maintain</v>
          </cell>
          <cell r="N34" t="str">
            <v>Too high</v>
          </cell>
          <cell r="O34" t="str">
            <v>Satisfactory</v>
          </cell>
          <cell r="P34" t="str">
            <v>Lower</v>
          </cell>
          <cell r="Q34" t="str">
            <v>Maintain</v>
          </cell>
          <cell r="R34">
            <v>44499.631999999998</v>
          </cell>
          <cell r="S34">
            <v>50519.491999999998</v>
          </cell>
          <cell r="T34">
            <v>4060.8879999999999</v>
          </cell>
          <cell r="U34">
            <v>3741.576</v>
          </cell>
          <cell r="V34">
            <v>4235.7650000000003</v>
          </cell>
          <cell r="W34">
            <v>3984.3890000000001</v>
          </cell>
          <cell r="X34">
            <v>-7.3640000000000008</v>
          </cell>
          <cell r="Y34">
            <v>-6.8870000000000005</v>
          </cell>
          <cell r="Z34">
            <v>-6.1370000000000005</v>
          </cell>
          <cell r="AA34">
            <v>-5.6150000000000002</v>
          </cell>
          <cell r="AB34">
            <v>-50</v>
          </cell>
          <cell r="AC34">
            <v>-50</v>
          </cell>
          <cell r="AD34">
            <v>-1.2270000000000001</v>
          </cell>
          <cell r="AE34">
            <v>-1.272</v>
          </cell>
          <cell r="AF34">
            <v>-15.037051294389375</v>
          </cell>
          <cell r="AG34">
            <v>-14.673858814000035</v>
          </cell>
          <cell r="AH34">
            <v>5064.6890000000003</v>
          </cell>
          <cell r="AI34">
            <v>5439.4120000000003</v>
          </cell>
        </row>
        <row r="35">
          <cell r="A35" t="str">
            <v>Burkina Faso</v>
          </cell>
          <cell r="B35">
            <v>854</v>
          </cell>
          <cell r="C35">
            <v>1980</v>
          </cell>
          <cell r="D35">
            <v>1980</v>
          </cell>
          <cell r="E35">
            <v>1961</v>
          </cell>
          <cell r="F35">
            <v>1977</v>
          </cell>
          <cell r="G35">
            <v>2003</v>
          </cell>
          <cell r="H35">
            <v>2002</v>
          </cell>
          <cell r="I35">
            <v>2002</v>
          </cell>
          <cell r="J35" t="str">
            <v>Satisfactory</v>
          </cell>
          <cell r="K35" t="str">
            <v>Satisfactory</v>
          </cell>
          <cell r="L35" t="str">
            <v>No intervention</v>
          </cell>
          <cell r="M35" t="str">
            <v>No intervention</v>
          </cell>
          <cell r="N35" t="str">
            <v>Too high</v>
          </cell>
          <cell r="O35" t="str">
            <v>Too high</v>
          </cell>
          <cell r="P35" t="str">
            <v>Lower</v>
          </cell>
          <cell r="Q35" t="str">
            <v>No intervention</v>
          </cell>
          <cell r="R35">
            <v>21682.06</v>
          </cell>
          <cell r="S35">
            <v>27132.629000000001</v>
          </cell>
          <cell r="T35">
            <v>4900.3959999999997</v>
          </cell>
          <cell r="U35">
            <v>6650.2809999999999</v>
          </cell>
          <cell r="V35">
            <v>4931.4610000000002</v>
          </cell>
          <cell r="W35">
            <v>6577.5540000000001</v>
          </cell>
          <cell r="X35">
            <v>27.642000000000003</v>
          </cell>
          <cell r="Y35">
            <v>31.585999999999999</v>
          </cell>
          <cell r="Z35">
            <v>29.926000000000002</v>
          </cell>
          <cell r="AA35">
            <v>29.954999999999998</v>
          </cell>
          <cell r="AB35">
            <v>-120.59099999999999</v>
          </cell>
          <cell r="AC35">
            <v>100</v>
          </cell>
          <cell r="AD35">
            <v>-2.2839999999999998</v>
          </cell>
          <cell r="AE35">
            <v>1.631</v>
          </cell>
          <cell r="AF35">
            <v>-4.7310959777974979</v>
          </cell>
          <cell r="AG35">
            <v>3.4607524714098585</v>
          </cell>
          <cell r="AH35">
            <v>39093.157999999996</v>
          </cell>
          <cell r="AI35">
            <v>40067.195999999996</v>
          </cell>
        </row>
        <row r="36">
          <cell r="A36" t="str">
            <v>Burundi</v>
          </cell>
          <cell r="B36">
            <v>108</v>
          </cell>
          <cell r="C36">
            <v>1963</v>
          </cell>
          <cell r="D36">
            <v>1971</v>
          </cell>
          <cell r="E36" t="str">
            <v>-</v>
          </cell>
          <cell r="F36" t="str">
            <v>-</v>
          </cell>
          <cell r="G36" t="str">
            <v>--</v>
          </cell>
          <cell r="H36" t="str">
            <v>--</v>
          </cell>
          <cell r="I36" t="str">
            <v>--</v>
          </cell>
          <cell r="J36" t="str">
            <v>Satisfactory</v>
          </cell>
          <cell r="K36" t="str">
            <v>Satisfactory</v>
          </cell>
          <cell r="L36" t="str">
            <v>No intervention</v>
          </cell>
          <cell r="M36" t="str">
            <v>No intervention</v>
          </cell>
          <cell r="N36" t="str">
            <v>Satisfactory</v>
          </cell>
          <cell r="O36" t="str">
            <v>Satisfactory</v>
          </cell>
          <cell r="P36" t="str">
            <v>No intervention</v>
          </cell>
          <cell r="Q36" t="str">
            <v>No intervention</v>
          </cell>
          <cell r="R36">
            <v>2609.989</v>
          </cell>
          <cell r="S36">
            <v>3702.212</v>
          </cell>
          <cell r="T36">
            <v>2991.9969999999998</v>
          </cell>
          <cell r="U36">
            <v>3684.3270000000002</v>
          </cell>
          <cell r="V36">
            <v>3167.0630000000001</v>
          </cell>
          <cell r="W36">
            <v>3863.1880000000001</v>
          </cell>
          <cell r="X36">
            <v>10.345000000000001</v>
          </cell>
          <cell r="Y36">
            <v>30.254999999999999</v>
          </cell>
          <cell r="Z36">
            <v>22.997999999999998</v>
          </cell>
          <cell r="AA36">
            <v>24.794000000000004</v>
          </cell>
          <cell r="AB36">
            <v>-400</v>
          </cell>
          <cell r="AC36">
            <v>191.6</v>
          </cell>
          <cell r="AD36">
            <v>-12.653</v>
          </cell>
          <cell r="AE36">
            <v>5.4610000000000003</v>
          </cell>
          <cell r="AF36">
            <v>-29.276147259020714</v>
          </cell>
          <cell r="AG36">
            <v>12.511133341517375</v>
          </cell>
          <cell r="AH36">
            <v>25811.754000000001</v>
          </cell>
          <cell r="AI36">
            <v>25083.034</v>
          </cell>
        </row>
        <row r="37">
          <cell r="A37" t="str">
            <v>Cambodia</v>
          </cell>
          <cell r="B37">
            <v>116</v>
          </cell>
          <cell r="C37">
            <v>1992</v>
          </cell>
          <cell r="D37">
            <v>1992</v>
          </cell>
          <cell r="E37" t="str">
            <v>-</v>
          </cell>
          <cell r="F37" t="str">
            <v>-</v>
          </cell>
          <cell r="G37" t="str">
            <v>--</v>
          </cell>
          <cell r="H37" t="str">
            <v>--</v>
          </cell>
          <cell r="I37" t="str">
            <v>--</v>
          </cell>
          <cell r="J37" t="str">
            <v>Satisfactory</v>
          </cell>
          <cell r="K37" t="str">
            <v>Satisfactory</v>
          </cell>
          <cell r="L37" t="str">
            <v>Maintain</v>
          </cell>
          <cell r="M37" t="str">
            <v>Maintain</v>
          </cell>
          <cell r="N37" t="str">
            <v>Too high</v>
          </cell>
          <cell r="O37" t="str">
            <v>Satisfactory</v>
          </cell>
          <cell r="P37" t="str">
            <v>Lower</v>
          </cell>
          <cell r="Q37" t="str">
            <v>No intervention</v>
          </cell>
          <cell r="R37">
            <v>2177.2640000000001</v>
          </cell>
          <cell r="S37">
            <v>2566.9809999999998</v>
          </cell>
          <cell r="T37">
            <v>5454.1660000000002</v>
          </cell>
          <cell r="U37">
            <v>6800.8689999999997</v>
          </cell>
          <cell r="V37">
            <v>5913.6189999999997</v>
          </cell>
          <cell r="W37">
            <v>7270.1450000000004</v>
          </cell>
          <cell r="X37">
            <v>22.836999999999996</v>
          </cell>
          <cell r="Y37">
            <v>19.79</v>
          </cell>
          <cell r="Z37">
            <v>21.177999999999997</v>
          </cell>
          <cell r="AA37">
            <v>19.939</v>
          </cell>
          <cell r="AB37">
            <v>100</v>
          </cell>
          <cell r="AC37">
            <v>-10</v>
          </cell>
          <cell r="AD37">
            <v>1.659</v>
          </cell>
          <cell r="AE37">
            <v>-0.14899999999999999</v>
          </cell>
          <cell r="AF37">
            <v>5.135217992571393</v>
          </cell>
          <cell r="AG37">
            <v>-0.48463183973031204</v>
          </cell>
          <cell r="AH37">
            <v>25971.724000000002</v>
          </cell>
          <cell r="AI37">
            <v>26104.802</v>
          </cell>
        </row>
        <row r="38">
          <cell r="A38" t="str">
            <v>Cameroon</v>
          </cell>
          <cell r="B38">
            <v>120</v>
          </cell>
          <cell r="C38">
            <v>1961</v>
          </cell>
          <cell r="D38">
            <v>1967</v>
          </cell>
          <cell r="E38">
            <v>1962</v>
          </cell>
          <cell r="F38">
            <v>1978</v>
          </cell>
          <cell r="G38" t="str">
            <v>--</v>
          </cell>
          <cell r="H38" t="str">
            <v>--</v>
          </cell>
          <cell r="I38" t="str">
            <v>--</v>
          </cell>
          <cell r="J38" t="str">
            <v>Satisfactory</v>
          </cell>
          <cell r="K38" t="str">
            <v>Satisfactory</v>
          </cell>
          <cell r="L38" t="str">
            <v>Lower</v>
          </cell>
          <cell r="M38" t="str">
            <v>Lower</v>
          </cell>
          <cell r="N38" t="str">
            <v>Satisfactory</v>
          </cell>
          <cell r="O38" t="str">
            <v>Satisfactory</v>
          </cell>
          <cell r="P38" t="str">
            <v>No intervention</v>
          </cell>
          <cell r="Q38" t="str">
            <v>No intervention</v>
          </cell>
          <cell r="R38">
            <v>126075.06700000001</v>
          </cell>
          <cell r="S38">
            <v>157935.07500000001</v>
          </cell>
          <cell r="T38">
            <v>6597.6350000000002</v>
          </cell>
          <cell r="U38">
            <v>8118.7049999999999</v>
          </cell>
          <cell r="V38">
            <v>6704.64</v>
          </cell>
          <cell r="W38">
            <v>8203.1579999999994</v>
          </cell>
          <cell r="X38">
            <v>22.074999999999999</v>
          </cell>
          <cell r="Y38">
            <v>18.802000000000003</v>
          </cell>
          <cell r="Z38">
            <v>22.078999999999997</v>
          </cell>
          <cell r="AA38">
            <v>18.635000000000002</v>
          </cell>
          <cell r="AB38">
            <v>-0.249</v>
          </cell>
          <cell r="AC38">
            <v>13</v>
          </cell>
          <cell r="AD38">
            <v>-4.0000000000000001E-3</v>
          </cell>
          <cell r="AE38">
            <v>0.16700000000000001</v>
          </cell>
          <cell r="AF38">
            <v>-9.3610500616927023E-3</v>
          </cell>
          <cell r="AG38">
            <v>0.46484302787306064</v>
          </cell>
          <cell r="AH38">
            <v>26891.46</v>
          </cell>
          <cell r="AI38">
            <v>26998.800999999999</v>
          </cell>
        </row>
        <row r="39">
          <cell r="A39" t="str">
            <v>Canada</v>
          </cell>
          <cell r="B39">
            <v>124</v>
          </cell>
          <cell r="C39">
            <v>1969</v>
          </cell>
          <cell r="D39">
            <v>1969</v>
          </cell>
          <cell r="E39" t="str">
            <v>-</v>
          </cell>
          <cell r="F39" t="str">
            <v>-</v>
          </cell>
          <cell r="G39" t="str">
            <v>--</v>
          </cell>
          <cell r="H39">
            <v>2002</v>
          </cell>
          <cell r="I39">
            <v>2002</v>
          </cell>
          <cell r="J39" t="str">
            <v>Satisfactory</v>
          </cell>
          <cell r="K39" t="str">
            <v>Too low</v>
          </cell>
          <cell r="L39" t="str">
            <v>Lower</v>
          </cell>
          <cell r="M39" t="str">
            <v>Raise</v>
          </cell>
          <cell r="N39" t="str">
            <v>Satisfactory</v>
          </cell>
          <cell r="O39" t="str">
            <v>Satisfactory</v>
          </cell>
          <cell r="P39" t="str">
            <v>No intervention</v>
          </cell>
          <cell r="Q39" t="str">
            <v>No intervention</v>
          </cell>
          <cell r="R39">
            <v>68395.835000000006</v>
          </cell>
          <cell r="S39">
            <v>83054.478000000003</v>
          </cell>
          <cell r="T39">
            <v>14503.314</v>
          </cell>
          <cell r="U39">
            <v>15993.69</v>
          </cell>
          <cell r="V39">
            <v>14798.777</v>
          </cell>
          <cell r="W39">
            <v>16274.553</v>
          </cell>
          <cell r="X39">
            <v>9.2480000000000011</v>
          </cell>
          <cell r="Y39">
            <v>10.033000000000001</v>
          </cell>
          <cell r="Z39">
            <v>4.3630000000000004</v>
          </cell>
          <cell r="AA39">
            <v>3.3650000000000002</v>
          </cell>
          <cell r="AB39">
            <v>732.60299999999995</v>
          </cell>
          <cell r="AC39">
            <v>1049.53</v>
          </cell>
          <cell r="AD39">
            <v>4.8849999999999998</v>
          </cell>
          <cell r="AE39">
            <v>6.6680000000000001</v>
          </cell>
          <cell r="AF39">
            <v>42.138178839772614</v>
          </cell>
          <cell r="AG39">
            <v>63.218795835328635</v>
          </cell>
          <cell r="AH39">
            <v>42844.262999999999</v>
          </cell>
          <cell r="AI39">
            <v>30772.048999999999</v>
          </cell>
        </row>
        <row r="40">
          <cell r="A40" t="str">
            <v>Cape Verde</v>
          </cell>
          <cell r="B40">
            <v>132</v>
          </cell>
          <cell r="C40" t="str">
            <v>--</v>
          </cell>
          <cell r="D40">
            <v>1987</v>
          </cell>
          <cell r="E40" t="str">
            <v>-</v>
          </cell>
          <cell r="F40" t="str">
            <v>-</v>
          </cell>
          <cell r="G40">
            <v>1997</v>
          </cell>
          <cell r="H40">
            <v>2004</v>
          </cell>
          <cell r="I40">
            <v>2004</v>
          </cell>
          <cell r="J40" t="str">
            <v>Satisfactory</v>
          </cell>
          <cell r="K40" t="str">
            <v>Satisfactory</v>
          </cell>
          <cell r="L40" t="str">
            <v>No intervention</v>
          </cell>
          <cell r="M40" t="str">
            <v>No intervention</v>
          </cell>
          <cell r="N40" t="str">
            <v>Too low</v>
          </cell>
          <cell r="O40" t="str">
            <v>Satisfactory</v>
          </cell>
          <cell r="P40" t="str">
            <v>Maintain</v>
          </cell>
          <cell r="Q40" t="str">
            <v>Maintain</v>
          </cell>
          <cell r="R40">
            <v>525.73599999999999</v>
          </cell>
          <cell r="S40">
            <v>812.84199999999998</v>
          </cell>
          <cell r="T40">
            <v>189.761</v>
          </cell>
          <cell r="U40">
            <v>243.221</v>
          </cell>
          <cell r="V40">
            <v>211.34899999999999</v>
          </cell>
          <cell r="W40">
            <v>263.58600000000001</v>
          </cell>
          <cell r="X40">
            <v>23.242000000000001</v>
          </cell>
          <cell r="Y40">
            <v>23.484999999999999</v>
          </cell>
          <cell r="Z40">
            <v>25.59</v>
          </cell>
          <cell r="AA40">
            <v>25.573999999999998</v>
          </cell>
          <cell r="AB40">
            <v>-5</v>
          </cell>
          <cell r="AC40">
            <v>-5</v>
          </cell>
          <cell r="AD40">
            <v>-2.3479999999999999</v>
          </cell>
          <cell r="AE40">
            <v>-2.089</v>
          </cell>
          <cell r="AF40">
            <v>-7.4156470152020777</v>
          </cell>
          <cell r="AG40">
            <v>-6.7629713791051236</v>
          </cell>
          <cell r="AH40">
            <v>1001.823</v>
          </cell>
          <cell r="AI40">
            <v>1088.7149999999999</v>
          </cell>
        </row>
        <row r="41">
          <cell r="A41" t="str">
            <v>Cayman Islands</v>
          </cell>
          <cell r="B41">
            <v>136</v>
          </cell>
          <cell r="C41" t="str">
            <v>-</v>
          </cell>
          <cell r="D41" t="str">
            <v>-</v>
          </cell>
          <cell r="E41" t="str">
            <v>-</v>
          </cell>
          <cell r="F41" t="str">
            <v>-</v>
          </cell>
          <cell r="G41" t="str">
            <v>-</v>
          </cell>
          <cell r="H41" t="str">
            <v>-</v>
          </cell>
          <cell r="I41" t="str">
            <v>-</v>
          </cell>
          <cell r="J41" t="str">
            <v>-</v>
          </cell>
          <cell r="K41" t="str">
            <v>-</v>
          </cell>
          <cell r="L41" t="str">
            <v>-</v>
          </cell>
          <cell r="M41" t="str">
            <v>-</v>
          </cell>
          <cell r="N41" t="str">
            <v>-</v>
          </cell>
          <cell r="O41" t="str">
            <v>-</v>
          </cell>
          <cell r="P41" t="str">
            <v>-</v>
          </cell>
          <cell r="Q41" t="str">
            <v>-</v>
          </cell>
          <cell r="R41">
            <v>45006.607000000004</v>
          </cell>
          <cell r="S41">
            <v>47816.936000000002</v>
          </cell>
          <cell r="T41">
            <v>16.119</v>
          </cell>
          <cell r="U41">
            <v>22.155999999999999</v>
          </cell>
          <cell r="V41">
            <v>16.747</v>
          </cell>
          <cell r="W41">
            <v>22.861000000000001</v>
          </cell>
          <cell r="X41">
            <v>37.695999999999998</v>
          </cell>
          <cell r="Y41">
            <v>25.08</v>
          </cell>
          <cell r="Z41">
            <v>10.137</v>
          </cell>
          <cell r="AA41">
            <v>8.5549999999999997</v>
          </cell>
          <cell r="AB41">
            <v>5</v>
          </cell>
          <cell r="AC41">
            <v>3.5</v>
          </cell>
          <cell r="AD41">
            <v>27.559000000000001</v>
          </cell>
          <cell r="AE41">
            <v>16.524999999999999</v>
          </cell>
          <cell r="AF41">
            <v>184.02649981597349</v>
          </cell>
          <cell r="AG41">
            <v>124.42232492001422</v>
          </cell>
          <cell r="AH41">
            <v>58.712000000000003</v>
          </cell>
          <cell r="AI41">
            <v>45.597000000000001</v>
          </cell>
        </row>
        <row r="42">
          <cell r="A42" t="str">
            <v>Central African Republic</v>
          </cell>
          <cell r="B42">
            <v>140</v>
          </cell>
          <cell r="C42">
            <v>1962</v>
          </cell>
          <cell r="D42">
            <v>1967</v>
          </cell>
          <cell r="E42" t="str">
            <v>-</v>
          </cell>
          <cell r="F42" t="str">
            <v>-</v>
          </cell>
          <cell r="G42" t="str">
            <v>--</v>
          </cell>
          <cell r="H42" t="str">
            <v>--</v>
          </cell>
          <cell r="I42" t="str">
            <v>--</v>
          </cell>
          <cell r="J42" t="str">
            <v>Satisfactory</v>
          </cell>
          <cell r="K42" t="str">
            <v>Satisfactory</v>
          </cell>
          <cell r="L42" t="str">
            <v>No intervention</v>
          </cell>
          <cell r="M42" t="str">
            <v>No intervention</v>
          </cell>
          <cell r="N42" t="str">
            <v>Too high</v>
          </cell>
          <cell r="O42" t="str">
            <v>Too high</v>
          </cell>
          <cell r="P42" t="str">
            <v>No intervention</v>
          </cell>
          <cell r="Q42" t="str">
            <v>No intervention</v>
          </cell>
          <cell r="R42">
            <v>18681.849999999999</v>
          </cell>
          <cell r="S42">
            <v>24573.1</v>
          </cell>
          <cell r="T42">
            <v>1653.6579999999999</v>
          </cell>
          <cell r="U42">
            <v>1969.1289999999999</v>
          </cell>
          <cell r="V42">
            <v>1760.7460000000001</v>
          </cell>
          <cell r="W42">
            <v>2068.6179999999999</v>
          </cell>
          <cell r="X42">
            <v>20.190000000000001</v>
          </cell>
          <cell r="Y42">
            <v>13.324999999999999</v>
          </cell>
          <cell r="Z42">
            <v>19.562000000000001</v>
          </cell>
          <cell r="AA42">
            <v>15.628</v>
          </cell>
          <cell r="AB42">
            <v>11.292999999999999</v>
          </cell>
          <cell r="AC42">
            <v>-45</v>
          </cell>
          <cell r="AD42">
            <v>0.628</v>
          </cell>
          <cell r="AE42">
            <v>-2.3029999999999999</v>
          </cell>
          <cell r="AF42">
            <v>1.5779905736966169</v>
          </cell>
          <cell r="AG42">
            <v>-6.0981063347128606</v>
          </cell>
          <cell r="AH42">
            <v>6747.3760000000002</v>
          </cell>
          <cell r="AI42">
            <v>6770.2579999999998</v>
          </cell>
        </row>
        <row r="43">
          <cell r="A43" t="str">
            <v>Chad</v>
          </cell>
          <cell r="B43">
            <v>148</v>
          </cell>
          <cell r="C43">
            <v>1981</v>
          </cell>
          <cell r="D43">
            <v>1981</v>
          </cell>
          <cell r="E43" t="str">
            <v>-</v>
          </cell>
          <cell r="F43" t="str">
            <v>-</v>
          </cell>
          <cell r="G43" t="str">
            <v>--</v>
          </cell>
          <cell r="H43" t="str">
            <v>--</v>
          </cell>
          <cell r="I43" t="str">
            <v>--</v>
          </cell>
          <cell r="J43" t="str">
            <v>Satisfactory</v>
          </cell>
          <cell r="K43" t="str">
            <v>Satisfactory</v>
          </cell>
          <cell r="L43" t="str">
            <v>Maintain</v>
          </cell>
          <cell r="M43" t="str">
            <v>Maintain</v>
          </cell>
          <cell r="N43" t="str">
            <v>Satisfactory</v>
          </cell>
          <cell r="O43" t="str">
            <v>Satisfactory</v>
          </cell>
          <cell r="P43" t="str">
            <v>Maintain</v>
          </cell>
          <cell r="Q43" t="str">
            <v>Maintain</v>
          </cell>
          <cell r="R43">
            <v>3478.0370000000003</v>
          </cell>
          <cell r="S43">
            <v>4325.5390000000007</v>
          </cell>
          <cell r="T43">
            <v>3467.8710000000001</v>
          </cell>
          <cell r="U43">
            <v>4823.8069999999998</v>
          </cell>
          <cell r="V43">
            <v>3565.76</v>
          </cell>
          <cell r="W43">
            <v>4925.1239999999998</v>
          </cell>
          <cell r="X43">
            <v>31.003</v>
          </cell>
          <cell r="Y43">
            <v>34.143000000000001</v>
          </cell>
          <cell r="Z43">
            <v>28.393999999999998</v>
          </cell>
          <cell r="AA43">
            <v>28.11</v>
          </cell>
          <cell r="AB43">
            <v>99.444000000000003</v>
          </cell>
          <cell r="AC43">
            <v>270.94099999999997</v>
          </cell>
          <cell r="AD43">
            <v>2.609</v>
          </cell>
          <cell r="AE43">
            <v>6.0330000000000004</v>
          </cell>
          <cell r="AF43">
            <v>5.4280918655586028</v>
          </cell>
          <cell r="AG43">
            <v>12.506537358145675</v>
          </cell>
          <cell r="AH43">
            <v>31496.758000000002</v>
          </cell>
          <cell r="AI43">
            <v>32204.041000000001</v>
          </cell>
        </row>
        <row r="44">
          <cell r="A44" t="str">
            <v>Channel Islands</v>
          </cell>
          <cell r="B44">
            <v>830</v>
          </cell>
          <cell r="C44" t="str">
            <v>-</v>
          </cell>
          <cell r="D44" t="str">
            <v>-</v>
          </cell>
          <cell r="E44" t="str">
            <v>-</v>
          </cell>
          <cell r="F44" t="str">
            <v>-</v>
          </cell>
          <cell r="G44" t="str">
            <v>-</v>
          </cell>
          <cell r="H44" t="str">
            <v>-</v>
          </cell>
          <cell r="I44" t="str">
            <v>-</v>
          </cell>
          <cell r="J44" t="str">
            <v>-</v>
          </cell>
          <cell r="K44" t="str">
            <v>-</v>
          </cell>
          <cell r="L44" t="str">
            <v>-</v>
          </cell>
          <cell r="M44" t="str">
            <v>-</v>
          </cell>
          <cell r="N44" t="str">
            <v>-</v>
          </cell>
          <cell r="O44" t="str">
            <v>-</v>
          </cell>
          <cell r="P44" t="str">
            <v>-</v>
          </cell>
          <cell r="Q44" t="str">
            <v>-</v>
          </cell>
          <cell r="R44">
            <v>18872.165999999997</v>
          </cell>
          <cell r="S44">
            <v>20742.904999999999</v>
          </cell>
          <cell r="T44">
            <v>69.754000000000005</v>
          </cell>
          <cell r="U44">
            <v>73.183000000000007</v>
          </cell>
          <cell r="V44">
            <v>74.242000000000004</v>
          </cell>
          <cell r="W44">
            <v>76.28</v>
          </cell>
          <cell r="X44">
            <v>3.6869999999999994</v>
          </cell>
          <cell r="Y44">
            <v>3.7660000000000009</v>
          </cell>
          <cell r="Z44">
            <v>0.2159999999999993</v>
          </cell>
          <cell r="AA44">
            <v>0.38900000000000112</v>
          </cell>
          <cell r="AB44">
            <v>2.5219999999999998</v>
          </cell>
          <cell r="AC44">
            <v>2.5</v>
          </cell>
          <cell r="AD44">
            <v>3.4710000000000001</v>
          </cell>
          <cell r="AE44">
            <v>3.3769999999999998</v>
          </cell>
          <cell r="AF44">
            <v>30.714894653513575</v>
          </cell>
          <cell r="AG44">
            <v>32.68401098182769</v>
          </cell>
          <cell r="AH44">
            <v>171.155</v>
          </cell>
          <cell r="AI44">
            <v>134.10599999999999</v>
          </cell>
        </row>
        <row r="45">
          <cell r="A45" t="str">
            <v>Chile</v>
          </cell>
          <cell r="B45">
            <v>152</v>
          </cell>
          <cell r="C45">
            <v>1972</v>
          </cell>
          <cell r="D45">
            <v>1972</v>
          </cell>
          <cell r="E45" t="str">
            <v>-</v>
          </cell>
          <cell r="F45" t="str">
            <v>-</v>
          </cell>
          <cell r="G45">
            <v>2005</v>
          </cell>
          <cell r="H45">
            <v>2004</v>
          </cell>
          <cell r="I45">
            <v>2004</v>
          </cell>
          <cell r="J45" t="str">
            <v>Satisfactory</v>
          </cell>
          <cell r="K45" t="str">
            <v>Satisfactory</v>
          </cell>
          <cell r="L45" t="str">
            <v>Maintain</v>
          </cell>
          <cell r="M45" t="str">
            <v>Maintain</v>
          </cell>
          <cell r="N45" t="str">
            <v>Satisfactory</v>
          </cell>
          <cell r="O45" t="str">
            <v>Satisfactory</v>
          </cell>
          <cell r="P45" t="str">
            <v>No intervention</v>
          </cell>
          <cell r="Q45" t="str">
            <v>Maintain</v>
          </cell>
          <cell r="R45">
            <v>14754.705</v>
          </cell>
          <cell r="S45">
            <v>19043.381999999998</v>
          </cell>
          <cell r="T45">
            <v>7121.0780000000004</v>
          </cell>
          <cell r="U45">
            <v>8061.241</v>
          </cell>
          <cell r="V45">
            <v>7273.857</v>
          </cell>
          <cell r="W45">
            <v>8233.8610000000008</v>
          </cell>
          <cell r="X45">
            <v>13.645999999999999</v>
          </cell>
          <cell r="Y45">
            <v>11.143000000000001</v>
          </cell>
          <cell r="Z45">
            <v>12.840999999999999</v>
          </cell>
          <cell r="AA45">
            <v>10.765000000000001</v>
          </cell>
          <cell r="AB45">
            <v>60</v>
          </cell>
          <cell r="AC45">
            <v>30</v>
          </cell>
          <cell r="AD45">
            <v>0.80500000000000005</v>
          </cell>
          <cell r="AE45">
            <v>0.378</v>
          </cell>
          <cell r="AF45">
            <v>4.468231987625976</v>
          </cell>
          <cell r="AG45">
            <v>2.4054131417341589</v>
          </cell>
          <cell r="AH45">
            <v>20657.496999999999</v>
          </cell>
          <cell r="AI45">
            <v>20300.458999999999</v>
          </cell>
        </row>
        <row r="46">
          <cell r="A46" t="str">
            <v>China</v>
          </cell>
          <cell r="B46">
            <v>156</v>
          </cell>
          <cell r="C46">
            <v>1982</v>
          </cell>
          <cell r="D46">
            <v>1982</v>
          </cell>
          <cell r="E46" t="str">
            <v>-</v>
          </cell>
          <cell r="F46" t="str">
            <v>-</v>
          </cell>
          <cell r="G46" t="str">
            <v>--</v>
          </cell>
          <cell r="H46" t="str">
            <v>--</v>
          </cell>
          <cell r="I46" t="str">
            <v>--</v>
          </cell>
          <cell r="J46" t="str">
            <v>Satisfactory</v>
          </cell>
          <cell r="K46" t="str">
            <v>Satisfactory</v>
          </cell>
          <cell r="L46" t="str">
            <v>Maintain</v>
          </cell>
          <cell r="M46" t="str">
            <v>No intervention</v>
          </cell>
          <cell r="N46" t="str">
            <v>Satisfactory</v>
          </cell>
          <cell r="O46" t="str">
            <v>Satisfactory</v>
          </cell>
          <cell r="P46" t="str">
            <v>Maintain</v>
          </cell>
          <cell r="Q46" t="str">
            <v>Maintain</v>
          </cell>
          <cell r="R46">
            <v>5769.6820000000007</v>
          </cell>
          <cell r="S46">
            <v>6506.98</v>
          </cell>
          <cell r="T46">
            <v>628309.10699999996</v>
          </cell>
          <cell r="U46">
            <v>675851.99100000004</v>
          </cell>
          <cell r="V46">
            <v>591022.32200000004</v>
          </cell>
          <cell r="W46">
            <v>639991.55299999996</v>
          </cell>
          <cell r="X46">
            <v>8.7669999999999995</v>
          </cell>
          <cell r="Y46">
            <v>6.4659999999999993</v>
          </cell>
          <cell r="Z46">
            <v>9.08</v>
          </cell>
          <cell r="AA46">
            <v>6.7669999999999995</v>
          </cell>
          <cell r="AB46">
            <v>-1950</v>
          </cell>
          <cell r="AC46">
            <v>-1950</v>
          </cell>
          <cell r="AD46">
            <v>-0.313</v>
          </cell>
          <cell r="AE46">
            <v>-0.30099999999999999</v>
          </cell>
          <cell r="AF46">
            <v>-1.9508400122008533</v>
          </cell>
          <cell r="AG46">
            <v>-2.2211735751695483</v>
          </cell>
          <cell r="AH46">
            <v>1392306.6570000001</v>
          </cell>
          <cell r="AI46">
            <v>1410171.9440000001</v>
          </cell>
        </row>
        <row r="47">
          <cell r="A47" t="str">
            <v>China, Hong Kong Special Administrative Region</v>
          </cell>
          <cell r="B47">
            <v>344</v>
          </cell>
          <cell r="C47" t="str">
            <v>-</v>
          </cell>
          <cell r="D47" t="str">
            <v>-</v>
          </cell>
          <cell r="E47" t="str">
            <v>-</v>
          </cell>
          <cell r="F47" t="str">
            <v>-</v>
          </cell>
          <cell r="G47" t="str">
            <v>-</v>
          </cell>
          <cell r="H47" t="str">
            <v>-</v>
          </cell>
          <cell r="I47" t="str">
            <v>-</v>
          </cell>
          <cell r="J47" t="str">
            <v>-</v>
          </cell>
          <cell r="K47" t="str">
            <v>-</v>
          </cell>
          <cell r="L47" t="str">
            <v>-</v>
          </cell>
          <cell r="M47" t="str">
            <v>-</v>
          </cell>
          <cell r="N47" t="str">
            <v>-</v>
          </cell>
          <cell r="O47" t="str">
            <v>-</v>
          </cell>
          <cell r="P47" t="str">
            <v>-</v>
          </cell>
          <cell r="Q47" t="str">
            <v>-</v>
          </cell>
          <cell r="R47">
            <v>58335.951000000001</v>
          </cell>
          <cell r="S47">
            <v>64232.758000000002</v>
          </cell>
          <cell r="T47">
            <v>3074.0259999999998</v>
          </cell>
          <cell r="U47">
            <v>3313.3040000000001</v>
          </cell>
          <cell r="V47">
            <v>3112.5129999999999</v>
          </cell>
          <cell r="W47">
            <v>3727.5810000000001</v>
          </cell>
          <cell r="X47">
            <v>14.048999999999999</v>
          </cell>
          <cell r="Y47">
            <v>11.812999999999999</v>
          </cell>
          <cell r="Z47">
            <v>4.6909999999999998</v>
          </cell>
          <cell r="AA47">
            <v>3.04</v>
          </cell>
          <cell r="AB47">
            <v>300</v>
          </cell>
          <cell r="AC47">
            <v>300</v>
          </cell>
          <cell r="AD47">
            <v>9.3580000000000005</v>
          </cell>
          <cell r="AE47">
            <v>8.7729999999999997</v>
          </cell>
          <cell r="AF47">
            <v>95.166493780869615</v>
          </cell>
          <cell r="AG47">
            <v>105.27276172563111</v>
          </cell>
          <cell r="AH47">
            <v>9234.5949999999993</v>
          </cell>
          <cell r="AI47">
            <v>5858.4589999999998</v>
          </cell>
        </row>
        <row r="48">
          <cell r="A48" t="str">
            <v>China, Macao Special Administrative Region</v>
          </cell>
          <cell r="B48">
            <v>446</v>
          </cell>
          <cell r="C48" t="str">
            <v>-</v>
          </cell>
          <cell r="D48" t="str">
            <v>-</v>
          </cell>
          <cell r="E48" t="str">
            <v>-</v>
          </cell>
          <cell r="F48" t="str">
            <v>-</v>
          </cell>
          <cell r="G48" t="str">
            <v>-</v>
          </cell>
          <cell r="H48" t="str">
            <v>-</v>
          </cell>
          <cell r="I48" t="str">
            <v>-</v>
          </cell>
          <cell r="J48" t="str">
            <v>-</v>
          </cell>
          <cell r="K48" t="str">
            <v>-</v>
          </cell>
          <cell r="L48" t="str">
            <v>-</v>
          </cell>
          <cell r="M48" t="str">
            <v>-</v>
          </cell>
          <cell r="N48" t="str">
            <v>-</v>
          </cell>
          <cell r="O48" t="str">
            <v>-</v>
          </cell>
          <cell r="P48" t="str">
            <v>-</v>
          </cell>
          <cell r="Q48" t="str">
            <v>-</v>
          </cell>
          <cell r="R48">
            <v>62620.415999999997</v>
          </cell>
          <cell r="S48">
            <v>73192.838000000003</v>
          </cell>
          <cell r="T48">
            <v>200.01400000000001</v>
          </cell>
          <cell r="U48">
            <v>221.416</v>
          </cell>
          <cell r="V48">
            <v>212.81800000000001</v>
          </cell>
          <cell r="W48">
            <v>238.74600000000001</v>
          </cell>
          <cell r="X48">
            <v>14.342000000000001</v>
          </cell>
          <cell r="Y48">
            <v>7.359</v>
          </cell>
          <cell r="Z48">
            <v>6.6820000000000004</v>
          </cell>
          <cell r="AA48">
            <v>2.9329999999999998</v>
          </cell>
          <cell r="AB48">
            <v>16.399999999999999</v>
          </cell>
          <cell r="AC48">
            <v>10</v>
          </cell>
          <cell r="AD48">
            <v>7.66</v>
          </cell>
          <cell r="AE48">
            <v>4.4260000000000002</v>
          </cell>
          <cell r="AF48">
            <v>70.343999313717077</v>
          </cell>
          <cell r="AG48">
            <v>60.812454390659212</v>
          </cell>
          <cell r="AH48">
            <v>519.55799999999999</v>
          </cell>
          <cell r="AI48">
            <v>397.58799999999997</v>
          </cell>
        </row>
        <row r="49">
          <cell r="A49" t="str">
            <v>Colombia</v>
          </cell>
          <cell r="B49">
            <v>170</v>
          </cell>
          <cell r="C49">
            <v>1961</v>
          </cell>
          <cell r="D49">
            <v>1980</v>
          </cell>
          <cell r="E49" t="str">
            <v>-</v>
          </cell>
          <cell r="F49" t="str">
            <v>-</v>
          </cell>
          <cell r="G49">
            <v>1995</v>
          </cell>
          <cell r="H49">
            <v>2004</v>
          </cell>
          <cell r="I49" t="str">
            <v>--</v>
          </cell>
          <cell r="J49" t="str">
            <v>Satisfactory</v>
          </cell>
          <cell r="K49" t="str">
            <v>Satisfactory</v>
          </cell>
          <cell r="L49" t="str">
            <v>No intervention</v>
          </cell>
          <cell r="M49" t="str">
            <v>Maintain</v>
          </cell>
          <cell r="N49" t="str">
            <v>Too high</v>
          </cell>
          <cell r="O49" t="str">
            <v>Too high</v>
          </cell>
          <cell r="P49" t="str">
            <v>Lower</v>
          </cell>
          <cell r="Q49" t="str">
            <v>Lower</v>
          </cell>
          <cell r="R49">
            <v>4192.9790000000003</v>
          </cell>
          <cell r="S49">
            <v>4833.2659999999996</v>
          </cell>
          <cell r="T49">
            <v>19049.126</v>
          </cell>
          <cell r="U49">
            <v>22530.208999999999</v>
          </cell>
          <cell r="V49">
            <v>19492.498</v>
          </cell>
          <cell r="W49">
            <v>23070.035</v>
          </cell>
          <cell r="X49">
            <v>17.745000000000001</v>
          </cell>
          <cell r="Y49">
            <v>15.868999999999998</v>
          </cell>
          <cell r="Z49">
            <v>18.736999999999998</v>
          </cell>
          <cell r="AA49">
            <v>16.780999999999999</v>
          </cell>
          <cell r="AB49">
            <v>-200</v>
          </cell>
          <cell r="AC49">
            <v>-200</v>
          </cell>
          <cell r="AD49">
            <v>-0.99199999999999999</v>
          </cell>
          <cell r="AE49">
            <v>-0.91200000000000003</v>
          </cell>
          <cell r="AF49">
            <v>-4.0564314517846469</v>
          </cell>
          <cell r="AG49">
            <v>-4.1042891668723946</v>
          </cell>
          <cell r="AH49">
            <v>65679.178</v>
          </cell>
          <cell r="AI49">
            <v>68290.914000000004</v>
          </cell>
        </row>
        <row r="50">
          <cell r="A50" t="str">
            <v>Comoros</v>
          </cell>
          <cell r="B50">
            <v>174</v>
          </cell>
          <cell r="C50" t="str">
            <v>--</v>
          </cell>
          <cell r="D50" t="str">
            <v>--</v>
          </cell>
          <cell r="E50" t="str">
            <v>-</v>
          </cell>
          <cell r="F50" t="str">
            <v>-</v>
          </cell>
          <cell r="G50" t="str">
            <v>--</v>
          </cell>
          <cell r="H50" t="str">
            <v>--</v>
          </cell>
          <cell r="I50" t="str">
            <v>--</v>
          </cell>
          <cell r="J50" t="str">
            <v>Satisfactory</v>
          </cell>
          <cell r="K50" t="str">
            <v>Satisfactory</v>
          </cell>
          <cell r="L50" t="str">
            <v>No intervention</v>
          </cell>
          <cell r="M50" t="str">
            <v>No intervention</v>
          </cell>
          <cell r="N50" t="str">
            <v>Satisfactory</v>
          </cell>
          <cell r="O50" t="str">
            <v>Satisfactory</v>
          </cell>
          <cell r="P50" t="str">
            <v>No intervention</v>
          </cell>
          <cell r="Q50" t="str">
            <v>No intervention</v>
          </cell>
          <cell r="R50">
            <v>2434.931</v>
          </cell>
          <cell r="S50">
            <v>4495.8230000000003</v>
          </cell>
          <cell r="T50">
            <v>304.02100000000002</v>
          </cell>
          <cell r="U50">
            <v>400.29300000000001</v>
          </cell>
          <cell r="V50">
            <v>303.096</v>
          </cell>
          <cell r="W50">
            <v>397.60899999999998</v>
          </cell>
          <cell r="X50">
            <v>28.15</v>
          </cell>
          <cell r="Y50">
            <v>26.417999999999999</v>
          </cell>
          <cell r="Z50">
            <v>29.987000000000002</v>
          </cell>
          <cell r="AA50">
            <v>29.09</v>
          </cell>
          <cell r="AB50">
            <v>-6</v>
          </cell>
          <cell r="AC50">
            <v>-10</v>
          </cell>
          <cell r="AD50">
            <v>-1.837</v>
          </cell>
          <cell r="AE50">
            <v>-2.6720000000000002</v>
          </cell>
          <cell r="AF50">
            <v>-4.7716753352101922</v>
          </cell>
          <cell r="AG50">
            <v>-7.3154494977943925</v>
          </cell>
          <cell r="AH50">
            <v>1780.857</v>
          </cell>
          <cell r="AI50">
            <v>1847.153</v>
          </cell>
        </row>
        <row r="51">
          <cell r="A51" t="str">
            <v>Congo</v>
          </cell>
          <cell r="B51">
            <v>178</v>
          </cell>
          <cell r="C51">
            <v>1962</v>
          </cell>
          <cell r="D51">
            <v>1970</v>
          </cell>
          <cell r="E51" t="str">
            <v>-</v>
          </cell>
          <cell r="F51" t="str">
            <v>-</v>
          </cell>
          <cell r="G51" t="str">
            <v>--</v>
          </cell>
          <cell r="H51" t="str">
            <v>--</v>
          </cell>
          <cell r="I51" t="str">
            <v>--</v>
          </cell>
          <cell r="J51" t="str">
            <v>Satisfactory</v>
          </cell>
          <cell r="K51" t="str">
            <v>Satisfactory</v>
          </cell>
          <cell r="L51" t="str">
            <v>Lower</v>
          </cell>
          <cell r="M51" t="str">
            <v>No intervention</v>
          </cell>
          <cell r="N51" t="str">
            <v>Satisfactory</v>
          </cell>
          <cell r="O51" t="str">
            <v>Satisfactory</v>
          </cell>
          <cell r="P51" t="str">
            <v>No intervention</v>
          </cell>
          <cell r="Q51" t="str">
            <v>No intervention</v>
          </cell>
          <cell r="R51">
            <v>22918.446</v>
          </cell>
          <cell r="S51">
            <v>26593.123</v>
          </cell>
          <cell r="T51">
            <v>1439.049</v>
          </cell>
          <cell r="U51">
            <v>1983.096</v>
          </cell>
          <cell r="V51">
            <v>1476.5450000000001</v>
          </cell>
          <cell r="W51">
            <v>2015.808</v>
          </cell>
          <cell r="X51">
            <v>32.877000000000002</v>
          </cell>
          <cell r="Y51">
            <v>30.18</v>
          </cell>
          <cell r="Z51">
            <v>30.261000000000003</v>
          </cell>
          <cell r="AA51">
            <v>30.933</v>
          </cell>
          <cell r="AB51">
            <v>41.552</v>
          </cell>
          <cell r="AC51">
            <v>-14</v>
          </cell>
          <cell r="AD51">
            <v>2.6160000000000001</v>
          </cell>
          <cell r="AE51">
            <v>-0.753</v>
          </cell>
          <cell r="AF51">
            <v>5.9378492158986651</v>
          </cell>
          <cell r="AG51">
            <v>-1.7069819218421749</v>
          </cell>
          <cell r="AH51">
            <v>13720.878000000001</v>
          </cell>
          <cell r="AI51">
            <v>13887.059000000001</v>
          </cell>
        </row>
        <row r="52">
          <cell r="A52" t="str">
            <v>Cook Islands</v>
          </cell>
          <cell r="B52">
            <v>184</v>
          </cell>
          <cell r="C52" t="str">
            <v>--</v>
          </cell>
          <cell r="D52" t="str">
            <v>--</v>
          </cell>
          <cell r="E52" t="str">
            <v>-</v>
          </cell>
          <cell r="F52" t="str">
            <v>-</v>
          </cell>
          <cell r="G52" t="str">
            <v>--</v>
          </cell>
          <cell r="H52" t="str">
            <v>--</v>
          </cell>
          <cell r="I52" t="str">
            <v>--</v>
          </cell>
          <cell r="J52" t="str">
            <v>Satisfactory</v>
          </cell>
          <cell r="K52" t="str">
            <v>Satisfactory</v>
          </cell>
          <cell r="L52" t="str">
            <v>No intervention</v>
          </cell>
          <cell r="M52" t="str">
            <v>Lower</v>
          </cell>
          <cell r="N52" t="str">
            <v>Too high</v>
          </cell>
          <cell r="O52" t="str">
            <v>Too high</v>
          </cell>
          <cell r="P52" t="str">
            <v>Lower</v>
          </cell>
          <cell r="Q52" t="str">
            <v>Lower</v>
          </cell>
          <cell r="R52">
            <v>73163.45</v>
          </cell>
          <cell r="S52">
            <v>84238.231</v>
          </cell>
          <cell r="T52">
            <v>10.340999999999999</v>
          </cell>
          <cell r="U52">
            <v>9.1709999999999994</v>
          </cell>
          <cell r="V52">
            <v>9.6140000000000008</v>
          </cell>
          <cell r="W52">
            <v>8.7829999999999995</v>
          </cell>
          <cell r="X52">
            <v>-11.613</v>
          </cell>
          <cell r="Y52">
            <v>-9.5150000000000006</v>
          </cell>
          <cell r="Z52">
            <v>18.202999999999999</v>
          </cell>
          <cell r="AA52">
            <v>12.234</v>
          </cell>
          <cell r="AB52">
            <v>-2.891</v>
          </cell>
          <cell r="AC52">
            <v>-2</v>
          </cell>
          <cell r="AD52">
            <v>-29.815999999999999</v>
          </cell>
          <cell r="AE52">
            <v>-21.748999999999999</v>
          </cell>
          <cell r="AF52">
            <v>-117.95185638514891</v>
          </cell>
          <cell r="AG52">
            <v>-111.48272017837235</v>
          </cell>
          <cell r="AH52">
            <v>11.705</v>
          </cell>
          <cell r="AI52">
            <v>24.170999999999999</v>
          </cell>
        </row>
        <row r="53">
          <cell r="A53" t="str">
            <v>Costa Rica</v>
          </cell>
          <cell r="B53">
            <v>188</v>
          </cell>
          <cell r="C53">
            <v>1978</v>
          </cell>
          <cell r="D53">
            <v>1978</v>
          </cell>
          <cell r="E53" t="str">
            <v>-</v>
          </cell>
          <cell r="F53" t="str">
            <v>-</v>
          </cell>
          <cell r="G53" t="str">
            <v>--</v>
          </cell>
          <cell r="H53">
            <v>2003</v>
          </cell>
          <cell r="I53">
            <v>2003</v>
          </cell>
          <cell r="J53" t="str">
            <v>Too high</v>
          </cell>
          <cell r="K53" t="str">
            <v>Satisfactory</v>
          </cell>
          <cell r="L53" t="str">
            <v>Lower</v>
          </cell>
          <cell r="M53" t="str">
            <v>Maintain</v>
          </cell>
          <cell r="N53" t="str">
            <v>Satisfactory</v>
          </cell>
          <cell r="O53" t="str">
            <v>Satisfactory</v>
          </cell>
          <cell r="P53" t="str">
            <v>No intervention</v>
          </cell>
          <cell r="Q53" t="str">
            <v>No intervention</v>
          </cell>
          <cell r="R53">
            <v>15218.67</v>
          </cell>
          <cell r="S53">
            <v>20974.654999999999</v>
          </cell>
          <cell r="T53">
            <v>1767.5640000000001</v>
          </cell>
          <cell r="U53">
            <v>2199.7840000000001</v>
          </cell>
          <cell r="V53">
            <v>1707.3330000000001</v>
          </cell>
          <cell r="W53">
            <v>2127.444</v>
          </cell>
          <cell r="X53">
            <v>24.524000000000001</v>
          </cell>
          <cell r="Y53">
            <v>19.304000000000002</v>
          </cell>
          <cell r="Z53">
            <v>17.634</v>
          </cell>
          <cell r="AA53">
            <v>15.234000000000002</v>
          </cell>
          <cell r="AB53">
            <v>127.521</v>
          </cell>
          <cell r="AC53">
            <v>84</v>
          </cell>
          <cell r="AD53">
            <v>6.89</v>
          </cell>
          <cell r="AE53">
            <v>4.07</v>
          </cell>
          <cell r="AF53">
            <v>32.125690273690999</v>
          </cell>
          <cell r="AG53">
            <v>21.292343881492897</v>
          </cell>
          <cell r="AH53">
            <v>6425.9880000000003</v>
          </cell>
          <cell r="AI53">
            <v>6040.558</v>
          </cell>
        </row>
        <row r="54">
          <cell r="A54" t="str">
            <v>Côte d'Ivoire</v>
          </cell>
          <cell r="B54">
            <v>384</v>
          </cell>
          <cell r="C54">
            <v>1961</v>
          </cell>
          <cell r="D54">
            <v>1970</v>
          </cell>
          <cell r="E54" t="str">
            <v>-</v>
          </cell>
          <cell r="F54" t="str">
            <v>-</v>
          </cell>
          <cell r="G54" t="str">
            <v>--</v>
          </cell>
          <cell r="H54" t="str">
            <v>--</v>
          </cell>
          <cell r="I54" t="str">
            <v>--</v>
          </cell>
          <cell r="J54" t="str">
            <v>Too high</v>
          </cell>
          <cell r="K54" t="str">
            <v>Too high</v>
          </cell>
          <cell r="L54" t="str">
            <v>Lower</v>
          </cell>
          <cell r="M54" t="str">
            <v>Lower</v>
          </cell>
          <cell r="N54" t="str">
            <v>Satisfactory</v>
          </cell>
          <cell r="O54" t="str">
            <v>Satisfactory</v>
          </cell>
          <cell r="P54" t="str">
            <v>Maintain</v>
          </cell>
          <cell r="Q54" t="str">
            <v>No intervention</v>
          </cell>
          <cell r="R54">
            <v>3133.0650000000001</v>
          </cell>
          <cell r="S54">
            <v>3129.6779999999999</v>
          </cell>
          <cell r="T54">
            <v>7569.4750000000004</v>
          </cell>
          <cell r="U54">
            <v>9230.2430000000004</v>
          </cell>
          <cell r="V54">
            <v>7185.83</v>
          </cell>
          <cell r="W54">
            <v>8923.6239999999998</v>
          </cell>
          <cell r="X54">
            <v>25.146000000000001</v>
          </cell>
          <cell r="Y54">
            <v>16.268000000000001</v>
          </cell>
          <cell r="Z54">
            <v>23.241</v>
          </cell>
          <cell r="AA54">
            <v>20.523</v>
          </cell>
          <cell r="AB54">
            <v>150</v>
          </cell>
          <cell r="AC54">
            <v>-371.15899999999999</v>
          </cell>
          <cell r="AD54">
            <v>1.905</v>
          </cell>
          <cell r="AE54">
            <v>-4.2549999999999999</v>
          </cell>
          <cell r="AF54">
            <v>4.863051603785788</v>
          </cell>
          <cell r="AG54">
            <v>-11.334559750905306</v>
          </cell>
          <cell r="AH54">
            <v>33958.881999999998</v>
          </cell>
          <cell r="AI54">
            <v>33956.323000000004</v>
          </cell>
        </row>
        <row r="55">
          <cell r="A55" t="str">
            <v>Croatia</v>
          </cell>
          <cell r="B55">
            <v>191</v>
          </cell>
          <cell r="C55">
            <v>1992</v>
          </cell>
          <cell r="D55">
            <v>1992</v>
          </cell>
          <cell r="E55" t="str">
            <v>-</v>
          </cell>
          <cell r="F55" t="str">
            <v>-</v>
          </cell>
          <cell r="G55" t="str">
            <v>--</v>
          </cell>
          <cell r="H55">
            <v>2003</v>
          </cell>
          <cell r="I55">
            <v>2003</v>
          </cell>
          <cell r="J55" t="str">
            <v>Satisfactory</v>
          </cell>
          <cell r="K55" t="str">
            <v>Satisfactory</v>
          </cell>
          <cell r="L55" t="str">
            <v>No intervention</v>
          </cell>
          <cell r="M55" t="str">
            <v>Maintain</v>
          </cell>
          <cell r="N55" t="str">
            <v>Too high</v>
          </cell>
          <cell r="O55" t="str">
            <v>Too high</v>
          </cell>
          <cell r="P55" t="str">
            <v>Lower</v>
          </cell>
          <cell r="Q55" t="str">
            <v>Lower</v>
          </cell>
          <cell r="R55">
            <v>28270.78</v>
          </cell>
          <cell r="S55">
            <v>32853.798000000003</v>
          </cell>
          <cell r="T55">
            <v>2250.2260000000001</v>
          </cell>
          <cell r="U55">
            <v>2190.7510000000002</v>
          </cell>
          <cell r="V55">
            <v>2418.7759999999998</v>
          </cell>
          <cell r="W55">
            <v>2360.587</v>
          </cell>
          <cell r="X55">
            <v>-7.133</v>
          </cell>
          <cell r="Y55">
            <v>2.0280000000000005</v>
          </cell>
          <cell r="Z55">
            <v>-0.59299999999999997</v>
          </cell>
          <cell r="AA55">
            <v>-2.3889999999999993</v>
          </cell>
          <cell r="AB55">
            <v>-150</v>
          </cell>
          <cell r="AC55">
            <v>100</v>
          </cell>
          <cell r="AD55">
            <v>-6.54</v>
          </cell>
          <cell r="AE55">
            <v>4.4169999999999998</v>
          </cell>
          <cell r="AF55">
            <v>-62.448739992589417</v>
          </cell>
          <cell r="AG55">
            <v>48.553352851781177</v>
          </cell>
          <cell r="AH55">
            <v>3685.55</v>
          </cell>
          <cell r="AI55">
            <v>3645.192</v>
          </cell>
        </row>
        <row r="56">
          <cell r="A56" t="str">
            <v>Cuba</v>
          </cell>
          <cell r="B56">
            <v>192</v>
          </cell>
          <cell r="C56" t="str">
            <v>--</v>
          </cell>
          <cell r="D56" t="str">
            <v>--</v>
          </cell>
          <cell r="E56">
            <v>1952</v>
          </cell>
          <cell r="F56" t="str">
            <v>-</v>
          </cell>
          <cell r="G56" t="str">
            <v>--</v>
          </cell>
          <cell r="H56" t="str">
            <v>--</v>
          </cell>
          <cell r="I56" t="str">
            <v>--</v>
          </cell>
          <cell r="J56" t="str">
            <v>Satisfactory</v>
          </cell>
          <cell r="K56" t="str">
            <v>Satisfactory</v>
          </cell>
          <cell r="L56" t="str">
            <v>Maintain</v>
          </cell>
          <cell r="M56" t="str">
            <v>Maintain</v>
          </cell>
          <cell r="N56" t="str">
            <v>Satisfactory</v>
          </cell>
          <cell r="O56" t="str">
            <v>Satisfactory</v>
          </cell>
          <cell r="P56" t="str">
            <v>Maintain</v>
          </cell>
          <cell r="Q56" t="str">
            <v>Maintain</v>
          </cell>
          <cell r="R56">
            <v>53.016999999999996</v>
          </cell>
          <cell r="S56">
            <v>64.869</v>
          </cell>
          <cell r="T56">
            <v>5453.5050000000001</v>
          </cell>
          <cell r="U56">
            <v>5639.3720000000003</v>
          </cell>
          <cell r="V56">
            <v>5413.2759999999998</v>
          </cell>
          <cell r="W56">
            <v>5630.0280000000002</v>
          </cell>
          <cell r="X56">
            <v>4.6900000000000004</v>
          </cell>
          <cell r="Y56">
            <v>2.585</v>
          </cell>
          <cell r="Z56">
            <v>6.5090000000000003</v>
          </cell>
          <cell r="AA56">
            <v>5.4430000000000005</v>
          </cell>
          <cell r="AB56">
            <v>-100</v>
          </cell>
          <cell r="AC56">
            <v>-160</v>
          </cell>
          <cell r="AD56">
            <v>-1.819</v>
          </cell>
          <cell r="AE56">
            <v>-2.8580000000000001</v>
          </cell>
          <cell r="AF56">
            <v>-13.738415081482541</v>
          </cell>
          <cell r="AG56">
            <v>-22.971409209812236</v>
          </cell>
          <cell r="AH56">
            <v>9748.9930000000004</v>
          </cell>
          <cell r="AI56">
            <v>11273.366</v>
          </cell>
        </row>
        <row r="57">
          <cell r="A57" t="str">
            <v>Cyprus</v>
          </cell>
          <cell r="B57">
            <v>196</v>
          </cell>
          <cell r="C57">
            <v>1963</v>
          </cell>
          <cell r="D57">
            <v>1968</v>
          </cell>
          <cell r="E57">
            <v>1960</v>
          </cell>
          <cell r="F57">
            <v>1977</v>
          </cell>
          <cell r="G57" t="str">
            <v>--</v>
          </cell>
          <cell r="H57">
            <v>2003</v>
          </cell>
          <cell r="I57">
            <v>2003</v>
          </cell>
          <cell r="J57" t="str">
            <v>Satisfactory</v>
          </cell>
          <cell r="K57" t="str">
            <v>Too high</v>
          </cell>
          <cell r="L57" t="str">
            <v>Lower</v>
          </cell>
          <cell r="M57" t="str">
            <v>Lower</v>
          </cell>
          <cell r="N57" t="str">
            <v>Satisfactory</v>
          </cell>
          <cell r="O57" t="str">
            <v>Satisfactory</v>
          </cell>
          <cell r="P57" t="str">
            <v>Lower</v>
          </cell>
          <cell r="Q57" t="str">
            <v>Maintain</v>
          </cell>
          <cell r="R57">
            <v>64.260999999999996</v>
          </cell>
          <cell r="S57">
            <v>67.15100000000001</v>
          </cell>
          <cell r="T57">
            <v>364.87</v>
          </cell>
          <cell r="U57">
            <v>406.37099999999998</v>
          </cell>
          <cell r="V57">
            <v>366.14600000000002</v>
          </cell>
          <cell r="W57">
            <v>428.93599999999998</v>
          </cell>
          <cell r="X57">
            <v>14.584</v>
          </cell>
          <cell r="Y57">
            <v>12.077999999999999</v>
          </cell>
          <cell r="Z57">
            <v>6.9560000000000004</v>
          </cell>
          <cell r="AA57">
            <v>4.9409999999999998</v>
          </cell>
          <cell r="AB57">
            <v>28.936</v>
          </cell>
          <cell r="AC57">
            <v>28.936</v>
          </cell>
          <cell r="AD57">
            <v>7.6280000000000001</v>
          </cell>
          <cell r="AE57">
            <v>7.1369999999999996</v>
          </cell>
          <cell r="AF57">
            <v>54.422689913295343</v>
          </cell>
          <cell r="AG57">
            <v>58.817790064232867</v>
          </cell>
          <cell r="AH57">
            <v>1174.3890000000001</v>
          </cell>
          <cell r="AI57">
            <v>871.88900000000001</v>
          </cell>
        </row>
        <row r="58">
          <cell r="A58" t="str">
            <v>Czech Republic</v>
          </cell>
          <cell r="B58">
            <v>203</v>
          </cell>
          <cell r="C58">
            <v>1993</v>
          </cell>
          <cell r="D58">
            <v>1993</v>
          </cell>
          <cell r="E58" t="str">
            <v>-</v>
          </cell>
          <cell r="F58" t="str">
            <v>-</v>
          </cell>
          <cell r="G58" t="str">
            <v>--</v>
          </cell>
          <cell r="H58" t="str">
            <v>--</v>
          </cell>
          <cell r="I58" t="str">
            <v>--</v>
          </cell>
          <cell r="J58" t="str">
            <v>Satisfactory</v>
          </cell>
          <cell r="K58" t="str">
            <v>Too low</v>
          </cell>
          <cell r="L58" t="str">
            <v>Maintain</v>
          </cell>
          <cell r="M58" t="str">
            <v>Raise</v>
          </cell>
          <cell r="N58" t="str">
            <v>Satisfactory</v>
          </cell>
          <cell r="O58" t="str">
            <v>Satisfactory</v>
          </cell>
          <cell r="P58" t="str">
            <v>No intervention</v>
          </cell>
          <cell r="Q58" t="str">
            <v>No intervention</v>
          </cell>
          <cell r="R58">
            <v>12279.707</v>
          </cell>
          <cell r="S58">
            <v>15941.392</v>
          </cell>
          <cell r="T58">
            <v>5020.1629999999996</v>
          </cell>
          <cell r="U58">
            <v>4974.7160000000003</v>
          </cell>
          <cell r="V58">
            <v>5310.5959999999995</v>
          </cell>
          <cell r="W58">
            <v>5244.8869999999997</v>
          </cell>
          <cell r="X58">
            <v>-1.2340000000000002</v>
          </cell>
          <cell r="Y58">
            <v>-0.93100000000000005</v>
          </cell>
          <cell r="Z58">
            <v>-2.2370000000000001</v>
          </cell>
          <cell r="AA58">
            <v>-1.907</v>
          </cell>
          <cell r="AB58">
            <v>51.673000000000002</v>
          </cell>
          <cell r="AC58">
            <v>50</v>
          </cell>
          <cell r="AD58">
            <v>1.0029999999999999</v>
          </cell>
          <cell r="AE58">
            <v>0.97599999999999998</v>
          </cell>
          <cell r="AF58">
            <v>11.450699699732974</v>
          </cell>
          <cell r="AG58">
            <v>11.001705264315968</v>
          </cell>
          <cell r="AH58">
            <v>8452.1090000000004</v>
          </cell>
          <cell r="AI58">
            <v>8061.1450000000004</v>
          </cell>
        </row>
        <row r="59">
          <cell r="A59" t="str">
            <v>Democratic People's Republic of Korea</v>
          </cell>
          <cell r="B59">
            <v>408</v>
          </cell>
          <cell r="C59" t="str">
            <v>--</v>
          </cell>
          <cell r="D59" t="str">
            <v>--</v>
          </cell>
          <cell r="E59" t="str">
            <v>-</v>
          </cell>
          <cell r="F59" t="str">
            <v>-</v>
          </cell>
          <cell r="G59" t="str">
            <v>--</v>
          </cell>
          <cell r="H59" t="str">
            <v>--</v>
          </cell>
          <cell r="I59" t="str">
            <v>--</v>
          </cell>
          <cell r="J59" t="str">
            <v>Satisfactory</v>
          </cell>
          <cell r="K59" t="str">
            <v>Satisfactory</v>
          </cell>
          <cell r="L59" t="str">
            <v>Maintain</v>
          </cell>
          <cell r="M59" t="str">
            <v>Maintain</v>
          </cell>
          <cell r="N59" t="str">
            <v>Satisfactory</v>
          </cell>
          <cell r="O59" t="str">
            <v>Satisfactory</v>
          </cell>
          <cell r="P59" t="str">
            <v>Maintain</v>
          </cell>
          <cell r="Q59" t="str">
            <v>Maintain</v>
          </cell>
          <cell r="R59">
            <v>10.313000000000001</v>
          </cell>
          <cell r="S59">
            <v>12.205</v>
          </cell>
          <cell r="T59">
            <v>10529.516</v>
          </cell>
          <cell r="U59">
            <v>11232.781000000001</v>
          </cell>
          <cell r="V59">
            <v>10388.879999999999</v>
          </cell>
          <cell r="W59">
            <v>11254.88</v>
          </cell>
          <cell r="X59">
            <v>8.8240000000000016</v>
          </cell>
          <cell r="Y59">
            <v>5.6410000000000018</v>
          </cell>
          <cell r="Z59">
            <v>8.8240000000000016</v>
          </cell>
          <cell r="AA59">
            <v>5.6410000000000018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24192.089</v>
          </cell>
          <cell r="AI59">
            <v>24192.089</v>
          </cell>
        </row>
        <row r="60">
          <cell r="A60" t="str">
            <v>Democratic Republic of the Congo</v>
          </cell>
          <cell r="B60">
            <v>180</v>
          </cell>
          <cell r="C60">
            <v>1965</v>
          </cell>
          <cell r="D60">
            <v>1975</v>
          </cell>
          <cell r="E60" t="str">
            <v>-</v>
          </cell>
          <cell r="F60" t="str">
            <v>-</v>
          </cell>
          <cell r="G60" t="str">
            <v>--</v>
          </cell>
          <cell r="H60">
            <v>2005</v>
          </cell>
          <cell r="I60">
            <v>2005</v>
          </cell>
          <cell r="J60" t="str">
            <v>Satisfactory</v>
          </cell>
          <cell r="K60" t="str">
            <v>Satisfactory</v>
          </cell>
          <cell r="L60" t="str">
            <v>Lower</v>
          </cell>
          <cell r="M60" t="str">
            <v>Lower</v>
          </cell>
          <cell r="N60" t="str">
            <v>Satisfactory</v>
          </cell>
          <cell r="O60" t="str">
            <v>Satisfactory</v>
          </cell>
          <cell r="P60" t="str">
            <v>No intervention</v>
          </cell>
          <cell r="Q60" t="str">
            <v>No intervention</v>
          </cell>
          <cell r="R60">
            <v>69.606999999999999</v>
          </cell>
          <cell r="S60">
            <v>81.484999999999999</v>
          </cell>
          <cell r="T60">
            <v>22209.9</v>
          </cell>
          <cell r="U60">
            <v>28541.651000000002</v>
          </cell>
          <cell r="V60">
            <v>22788.661</v>
          </cell>
          <cell r="W60">
            <v>29007.093000000001</v>
          </cell>
          <cell r="X60">
            <v>21.266000000000002</v>
          </cell>
          <cell r="Y60">
            <v>27.868000000000002</v>
          </cell>
          <cell r="Z60">
            <v>27.201000000000001</v>
          </cell>
          <cell r="AA60">
            <v>29.063000000000002</v>
          </cell>
          <cell r="AB60">
            <v>-1410.32</v>
          </cell>
          <cell r="AC60">
            <v>-321.565</v>
          </cell>
          <cell r="AD60">
            <v>-5.9349999999999996</v>
          </cell>
          <cell r="AE60">
            <v>-1.1950000000000001</v>
          </cell>
          <cell r="AF60">
            <v>-12.113662906528393</v>
          </cell>
          <cell r="AG60">
            <v>-2.4173697297333057</v>
          </cell>
          <cell r="AH60">
            <v>177271.02</v>
          </cell>
          <cell r="AI60">
            <v>178006.40899999999</v>
          </cell>
        </row>
        <row r="61">
          <cell r="A61" t="str">
            <v>East Timor</v>
          </cell>
          <cell r="B61">
            <v>626</v>
          </cell>
          <cell r="C61">
            <v>2003</v>
          </cell>
          <cell r="D61">
            <v>2003</v>
          </cell>
          <cell r="E61" t="str">
            <v>-</v>
          </cell>
          <cell r="F61" t="str">
            <v>-</v>
          </cell>
          <cell r="G61">
            <v>2004</v>
          </cell>
          <cell r="H61" t="str">
            <v>--</v>
          </cell>
          <cell r="I61" t="str">
            <v>--</v>
          </cell>
          <cell r="J61" t="str">
            <v>..</v>
          </cell>
          <cell r="K61" t="str">
            <v>Satisfactory</v>
          </cell>
          <cell r="L61" t="str">
            <v>..</v>
          </cell>
          <cell r="M61" t="str">
            <v>Maintain</v>
          </cell>
          <cell r="N61" t="str">
            <v>..</v>
          </cell>
          <cell r="O61" t="str">
            <v>Satisfactory</v>
          </cell>
          <cell r="P61" t="str">
            <v>..</v>
          </cell>
          <cell r="Q61" t="str">
            <v>No intervention</v>
          </cell>
          <cell r="R61">
            <v>34834.902000000002</v>
          </cell>
          <cell r="S61">
            <v>38747.148000000001</v>
          </cell>
          <cell r="T61">
            <v>435.625</v>
          </cell>
          <cell r="U61">
            <v>491.74900000000002</v>
          </cell>
          <cell r="V61">
            <v>411.96100000000001</v>
          </cell>
          <cell r="W61">
            <v>455.315</v>
          </cell>
          <cell r="X61">
            <v>-31.978000000000002</v>
          </cell>
          <cell r="Y61">
            <v>53.91</v>
          </cell>
          <cell r="Z61">
            <v>18.988</v>
          </cell>
          <cell r="AA61">
            <v>34.739000000000004</v>
          </cell>
          <cell r="AB61">
            <v>-200</v>
          </cell>
          <cell r="AC61">
            <v>80</v>
          </cell>
          <cell r="AD61">
            <v>-50.966000000000001</v>
          </cell>
          <cell r="AE61">
            <v>19.170999999999999</v>
          </cell>
          <cell r="AF61">
            <v>-163.69559167771612</v>
          </cell>
          <cell r="AG61">
            <v>40.480708412397213</v>
          </cell>
          <cell r="AH61">
            <v>3264.951</v>
          </cell>
          <cell r="AI61">
            <v>2942.2879999999996</v>
          </cell>
        </row>
        <row r="62">
          <cell r="A62" t="str">
            <v>Denmark</v>
          </cell>
          <cell r="B62">
            <v>208</v>
          </cell>
          <cell r="C62">
            <v>1952</v>
          </cell>
          <cell r="D62">
            <v>1968</v>
          </cell>
          <cell r="E62" t="str">
            <v>-</v>
          </cell>
          <cell r="F62" t="str">
            <v>-</v>
          </cell>
          <cell r="G62" t="str">
            <v>--</v>
          </cell>
          <cell r="H62">
            <v>2003</v>
          </cell>
          <cell r="I62" t="str">
            <v>--</v>
          </cell>
          <cell r="J62" t="str">
            <v>Too high</v>
          </cell>
          <cell r="K62" t="str">
            <v>Too high</v>
          </cell>
          <cell r="L62" t="str">
            <v>Lower</v>
          </cell>
          <cell r="M62" t="str">
            <v>Lower</v>
          </cell>
          <cell r="N62" t="str">
            <v>Satisfactory</v>
          </cell>
          <cell r="O62" t="str">
            <v>Satisfactory</v>
          </cell>
          <cell r="P62" t="str">
            <v>No intervention</v>
          </cell>
          <cell r="Q62" t="str">
            <v>No intervention</v>
          </cell>
          <cell r="R62">
            <v>84.293000000000006</v>
          </cell>
          <cell r="S62">
            <v>99.468000000000004</v>
          </cell>
          <cell r="T62">
            <v>2579.828</v>
          </cell>
          <cell r="U62">
            <v>2687.6770000000001</v>
          </cell>
          <cell r="V62">
            <v>2648.0329999999999</v>
          </cell>
          <cell r="W62">
            <v>2742.913</v>
          </cell>
          <cell r="X62">
            <v>4.229000000000001</v>
          </cell>
          <cell r="Y62">
            <v>3.379</v>
          </cell>
          <cell r="Z62">
            <v>1.0680000000000014</v>
          </cell>
          <cell r="AA62">
            <v>1.1280000000000001</v>
          </cell>
          <cell r="AB62">
            <v>83.507999999999996</v>
          </cell>
          <cell r="AC62">
            <v>60.613</v>
          </cell>
          <cell r="AD62">
            <v>3.161</v>
          </cell>
          <cell r="AE62">
            <v>2.2509999999999999</v>
          </cell>
          <cell r="AF62">
            <v>25.101976403396709</v>
          </cell>
          <cell r="AG62">
            <v>18.852308601464941</v>
          </cell>
          <cell r="AH62">
            <v>5851.2370000000001</v>
          </cell>
          <cell r="AI62">
            <v>5077.5619999999999</v>
          </cell>
        </row>
        <row r="63">
          <cell r="A63" t="str">
            <v>Djibouti</v>
          </cell>
          <cell r="B63">
            <v>262</v>
          </cell>
          <cell r="C63">
            <v>1977</v>
          </cell>
          <cell r="D63">
            <v>1977</v>
          </cell>
          <cell r="E63" t="str">
            <v>-</v>
          </cell>
          <cell r="F63" t="str">
            <v>-</v>
          </cell>
          <cell r="G63" t="str">
            <v>--</v>
          </cell>
          <cell r="H63">
            <v>2005</v>
          </cell>
          <cell r="I63">
            <v>2005</v>
          </cell>
          <cell r="J63" t="str">
            <v>Too high</v>
          </cell>
          <cell r="K63" t="str">
            <v>Too high</v>
          </cell>
          <cell r="L63" t="str">
            <v>Lower</v>
          </cell>
          <cell r="M63" t="str">
            <v>Lower</v>
          </cell>
          <cell r="N63" t="str">
            <v>Satisfactory</v>
          </cell>
          <cell r="O63" t="str">
            <v>Satisfactory</v>
          </cell>
          <cell r="P63" t="str">
            <v>No intervention</v>
          </cell>
          <cell r="Q63" t="str">
            <v>No intervention</v>
          </cell>
          <cell r="R63">
            <v>17940.709000000003</v>
          </cell>
          <cell r="S63">
            <v>20155.129000000001</v>
          </cell>
          <cell r="T63">
            <v>303.73</v>
          </cell>
          <cell r="U63">
            <v>396.476</v>
          </cell>
          <cell r="V63">
            <v>305.00099999999998</v>
          </cell>
          <cell r="W63">
            <v>396.60199999999998</v>
          </cell>
          <cell r="X63">
            <v>31.993000000000002</v>
          </cell>
          <cell r="Y63">
            <v>20.828000000000003</v>
          </cell>
          <cell r="Z63">
            <v>25.862000000000002</v>
          </cell>
          <cell r="AA63">
            <v>23.426000000000002</v>
          </cell>
          <cell r="AB63">
            <v>20.283999999999999</v>
          </cell>
          <cell r="AC63">
            <v>-9.7940000000000005</v>
          </cell>
          <cell r="AD63">
            <v>6.1310000000000002</v>
          </cell>
          <cell r="AE63">
            <v>-2.5979999999999999</v>
          </cell>
          <cell r="AF63">
            <v>15.706741416425329</v>
          </cell>
          <cell r="AG63">
            <v>-7.1877820914581791</v>
          </cell>
          <cell r="AH63">
            <v>1547.1860000000001</v>
          </cell>
          <cell r="AI63">
            <v>1574.357</v>
          </cell>
        </row>
        <row r="64">
          <cell r="A64" t="str">
            <v>Dominica</v>
          </cell>
          <cell r="B64">
            <v>212</v>
          </cell>
          <cell r="C64">
            <v>1994</v>
          </cell>
          <cell r="D64">
            <v>1994</v>
          </cell>
          <cell r="E64" t="str">
            <v>-</v>
          </cell>
          <cell r="F64" t="str">
            <v>-</v>
          </cell>
          <cell r="G64" t="str">
            <v>--</v>
          </cell>
          <cell r="H64" t="str">
            <v>--</v>
          </cell>
          <cell r="I64" t="str">
            <v>--</v>
          </cell>
          <cell r="J64" t="str">
            <v>Satisfactory</v>
          </cell>
          <cell r="K64" t="str">
            <v>Satisfactory</v>
          </cell>
          <cell r="L64" t="str">
            <v>Maintain</v>
          </cell>
          <cell r="M64" t="str">
            <v>Maintain</v>
          </cell>
          <cell r="N64" t="str">
            <v>Too high</v>
          </cell>
          <cell r="O64" t="str">
            <v>Satisfactory</v>
          </cell>
          <cell r="P64" t="str">
            <v>Maintain</v>
          </cell>
          <cell r="Q64" t="str">
            <v>No intervention</v>
          </cell>
          <cell r="R64">
            <v>8046.5349999999999</v>
          </cell>
          <cell r="S64">
            <v>8189.4440000000004</v>
          </cell>
          <cell r="T64">
            <v>37.381999999999998</v>
          </cell>
          <cell r="U64">
            <v>39.197000000000003</v>
          </cell>
          <cell r="V64">
            <v>37.698999999999998</v>
          </cell>
          <cell r="W64">
            <v>39.743000000000002</v>
          </cell>
          <cell r="X64">
            <v>7.149</v>
          </cell>
          <cell r="Y64">
            <v>2.8730000000000011</v>
          </cell>
          <cell r="Z64">
            <v>14.247</v>
          </cell>
          <cell r="AA64">
            <v>12.251000000000001</v>
          </cell>
          <cell r="AB64">
            <v>-2.7130000000000001</v>
          </cell>
          <cell r="AC64">
            <v>-3.6749999999999998</v>
          </cell>
          <cell r="AD64">
            <v>-7.0979999999999999</v>
          </cell>
          <cell r="AE64">
            <v>-9.3780000000000001</v>
          </cell>
          <cell r="AF64">
            <v>-38.946310651737008</v>
          </cell>
          <cell r="AG64">
            <v>-56.932610379550731</v>
          </cell>
          <cell r="AH64">
            <v>98.382000000000005</v>
          </cell>
          <cell r="AI64">
            <v>98.382000000000005</v>
          </cell>
        </row>
        <row r="65">
          <cell r="A65" t="str">
            <v>Dominican Republic</v>
          </cell>
          <cell r="B65">
            <v>214</v>
          </cell>
          <cell r="C65">
            <v>1978</v>
          </cell>
          <cell r="D65">
            <v>1978</v>
          </cell>
          <cell r="E65">
            <v>1983</v>
          </cell>
          <cell r="F65" t="str">
            <v>-</v>
          </cell>
          <cell r="G65" t="str">
            <v>--</v>
          </cell>
          <cell r="H65" t="str">
            <v>--</v>
          </cell>
          <cell r="I65" t="str">
            <v>--</v>
          </cell>
          <cell r="J65" t="str">
            <v>Too high</v>
          </cell>
          <cell r="K65" t="str">
            <v>Satisfactory</v>
          </cell>
          <cell r="L65" t="str">
            <v>Lower</v>
          </cell>
          <cell r="M65" t="str">
            <v>Maintain</v>
          </cell>
          <cell r="N65" t="str">
            <v>Too high</v>
          </cell>
          <cell r="O65" t="str">
            <v>Satisfactory</v>
          </cell>
          <cell r="P65" t="str">
            <v>No intervention</v>
          </cell>
          <cell r="Q65" t="str">
            <v>No intervention</v>
          </cell>
          <cell r="R65">
            <v>279.11700000000002</v>
          </cell>
          <cell r="S65">
            <v>323.06299999999999</v>
          </cell>
          <cell r="T65">
            <v>3892.087</v>
          </cell>
          <cell r="U65">
            <v>4489.558</v>
          </cell>
          <cell r="V65">
            <v>3780.2579999999998</v>
          </cell>
          <cell r="W65">
            <v>4405.3490000000002</v>
          </cell>
          <cell r="X65">
            <v>14.872</v>
          </cell>
          <cell r="Y65">
            <v>14.685999999999998</v>
          </cell>
          <cell r="Z65">
            <v>19.39</v>
          </cell>
          <cell r="AA65">
            <v>17.948999999999998</v>
          </cell>
          <cell r="AB65">
            <v>-180</v>
          </cell>
          <cell r="AC65">
            <v>-140</v>
          </cell>
          <cell r="AD65">
            <v>-4.5179999999999998</v>
          </cell>
          <cell r="AE65">
            <v>-3.2629999999999999</v>
          </cell>
          <cell r="AF65">
            <v>-17.546031526319535</v>
          </cell>
          <cell r="AG65">
            <v>-13.339952490712056</v>
          </cell>
          <cell r="AH65">
            <v>12668.103999999999</v>
          </cell>
          <cell r="AI65">
            <v>14191.045</v>
          </cell>
        </row>
        <row r="66">
          <cell r="A66" t="str">
            <v>Ecuador</v>
          </cell>
          <cell r="B66">
            <v>818</v>
          </cell>
          <cell r="C66">
            <v>1955</v>
          </cell>
          <cell r="D66">
            <v>1969</v>
          </cell>
          <cell r="E66">
            <v>1978</v>
          </cell>
          <cell r="F66" t="str">
            <v>-</v>
          </cell>
          <cell r="G66">
            <v>2002</v>
          </cell>
          <cell r="H66">
            <v>2002</v>
          </cell>
          <cell r="I66">
            <v>2002</v>
          </cell>
          <cell r="J66" t="str">
            <v>Satisfactory</v>
          </cell>
          <cell r="K66" t="str">
            <v>Too high</v>
          </cell>
          <cell r="L66" t="str">
            <v>Lower</v>
          </cell>
          <cell r="M66" t="str">
            <v>Lower</v>
          </cell>
          <cell r="N66" t="str">
            <v>Satisfactory</v>
          </cell>
          <cell r="O66" t="str">
            <v>Too high</v>
          </cell>
          <cell r="P66" t="str">
            <v>No intervention</v>
          </cell>
          <cell r="Q66" t="str">
            <v>Lower</v>
          </cell>
          <cell r="R66">
            <v>262.05099999999999</v>
          </cell>
          <cell r="S66">
            <v>269.55599999999998</v>
          </cell>
          <cell r="T66">
            <v>5726.9350000000004</v>
          </cell>
          <cell r="U66">
            <v>6633.4089999999997</v>
          </cell>
          <cell r="V66">
            <v>5669.4589999999998</v>
          </cell>
          <cell r="W66">
            <v>6595.0140000000001</v>
          </cell>
          <cell r="X66">
            <v>15.343000000000004</v>
          </cell>
          <cell r="Y66">
            <v>14.456999999999997</v>
          </cell>
          <cell r="Z66">
            <v>20.406000000000002</v>
          </cell>
          <cell r="AA66">
            <v>18.372999999999998</v>
          </cell>
          <cell r="AB66">
            <v>-300</v>
          </cell>
          <cell r="AC66">
            <v>-250</v>
          </cell>
          <cell r="AD66">
            <v>-5.0629999999999997</v>
          </cell>
          <cell r="AE66">
            <v>-3.9159999999999999</v>
          </cell>
          <cell r="AF66">
            <v>-19.774726317787763</v>
          </cell>
          <cell r="AG66">
            <v>-16.798907667827805</v>
          </cell>
          <cell r="AH66">
            <v>19213.918000000001</v>
          </cell>
          <cell r="AI66">
            <v>20616.845999999998</v>
          </cell>
        </row>
        <row r="67">
          <cell r="A67" t="str">
            <v>Egypt</v>
          </cell>
          <cell r="B67">
            <v>222</v>
          </cell>
          <cell r="C67">
            <v>1981</v>
          </cell>
          <cell r="D67">
            <v>1981</v>
          </cell>
          <cell r="E67" t="str">
            <v>-</v>
          </cell>
          <cell r="F67" t="str">
            <v>-</v>
          </cell>
          <cell r="G67">
            <v>1993</v>
          </cell>
          <cell r="H67">
            <v>2004</v>
          </cell>
          <cell r="I67">
            <v>2005</v>
          </cell>
          <cell r="J67" t="str">
            <v>Satisfactory</v>
          </cell>
          <cell r="K67" t="str">
            <v>Satisfactory</v>
          </cell>
          <cell r="L67" t="str">
            <v>Lower</v>
          </cell>
          <cell r="M67" t="str">
            <v>Lower</v>
          </cell>
          <cell r="N67" t="str">
            <v>Too low</v>
          </cell>
          <cell r="O67" t="str">
            <v>Too low</v>
          </cell>
          <cell r="P67" t="str">
            <v>Raise</v>
          </cell>
          <cell r="Q67" t="str">
            <v>Maintain</v>
          </cell>
          <cell r="R67">
            <v>10248.776</v>
          </cell>
          <cell r="S67">
            <v>9755.1059999999998</v>
          </cell>
          <cell r="T67">
            <v>30799.675999999999</v>
          </cell>
          <cell r="U67">
            <v>37120.006999999998</v>
          </cell>
          <cell r="V67">
            <v>30425.059000000001</v>
          </cell>
          <cell r="W67">
            <v>36912.877</v>
          </cell>
          <cell r="X67">
            <v>18.864999999999998</v>
          </cell>
          <cell r="Y67">
            <v>19.097999999999999</v>
          </cell>
          <cell r="Z67">
            <v>20.420999999999999</v>
          </cell>
          <cell r="AA67">
            <v>20.372</v>
          </cell>
          <cell r="AB67">
            <v>-500</v>
          </cell>
          <cell r="AC67">
            <v>-450</v>
          </cell>
          <cell r="AD67">
            <v>-1.556</v>
          </cell>
          <cell r="AE67">
            <v>-1.274</v>
          </cell>
          <cell r="AF67">
            <v>-5.7894653961337488</v>
          </cell>
          <cell r="AG67">
            <v>-4.8375299443103552</v>
          </cell>
          <cell r="AH67">
            <v>125915.92200000001</v>
          </cell>
          <cell r="AI67">
            <v>131763.96100000001</v>
          </cell>
        </row>
        <row r="68">
          <cell r="A68" t="str">
            <v>El Salvador</v>
          </cell>
          <cell r="B68">
            <v>226</v>
          </cell>
          <cell r="C68">
            <v>1983</v>
          </cell>
          <cell r="D68">
            <v>1983</v>
          </cell>
          <cell r="E68" t="str">
            <v>-</v>
          </cell>
          <cell r="F68" t="str">
            <v>-</v>
          </cell>
          <cell r="G68">
            <v>2003</v>
          </cell>
          <cell r="H68">
            <v>2004</v>
          </cell>
          <cell r="I68">
            <v>2004</v>
          </cell>
          <cell r="J68" t="str">
            <v>Satisfactory</v>
          </cell>
          <cell r="K68" t="str">
            <v>Satisfactory</v>
          </cell>
          <cell r="L68" t="str">
            <v>No intervention</v>
          </cell>
          <cell r="M68" t="str">
            <v>No intervention</v>
          </cell>
          <cell r="N68" t="str">
            <v>Satisfactory</v>
          </cell>
          <cell r="O68" t="str">
            <v>Too high</v>
          </cell>
          <cell r="P68" t="str">
            <v>No intervention</v>
          </cell>
          <cell r="Q68" t="str">
            <v>Lower</v>
          </cell>
          <cell r="R68">
            <v>10136.811</v>
          </cell>
          <cell r="S68">
            <v>10419.048999999999</v>
          </cell>
          <cell r="T68">
            <v>2776.2660000000001</v>
          </cell>
          <cell r="U68">
            <v>3382.0990000000002</v>
          </cell>
          <cell r="V68">
            <v>2892.34</v>
          </cell>
          <cell r="W68">
            <v>3498.8519999999999</v>
          </cell>
          <cell r="X68">
            <v>20.483000000000001</v>
          </cell>
          <cell r="Y68">
            <v>18.248999999999999</v>
          </cell>
          <cell r="Z68">
            <v>21.754999999999999</v>
          </cell>
          <cell r="AA68">
            <v>19.404</v>
          </cell>
          <cell r="AB68">
            <v>-38</v>
          </cell>
          <cell r="AC68">
            <v>-38</v>
          </cell>
          <cell r="AD68">
            <v>-1.272</v>
          </cell>
          <cell r="AE68">
            <v>-1.155</v>
          </cell>
          <cell r="AF68">
            <v>-4.5892167897703944</v>
          </cell>
          <cell r="AG68">
            <v>-4.573816585140392</v>
          </cell>
          <cell r="AH68">
            <v>10822.907999999999</v>
          </cell>
          <cell r="AI68">
            <v>11366.623</v>
          </cell>
        </row>
        <row r="69">
          <cell r="A69" t="str">
            <v>Equatorial Guinea</v>
          </cell>
          <cell r="B69">
            <v>232</v>
          </cell>
          <cell r="C69">
            <v>1986</v>
          </cell>
          <cell r="D69">
            <v>1986</v>
          </cell>
          <cell r="E69" t="str">
            <v>-</v>
          </cell>
          <cell r="F69" t="str">
            <v>-</v>
          </cell>
          <cell r="G69" t="str">
            <v>--</v>
          </cell>
          <cell r="H69">
            <v>2003</v>
          </cell>
          <cell r="I69" t="str">
            <v>--</v>
          </cell>
          <cell r="J69" t="str">
            <v>Satisfactory</v>
          </cell>
          <cell r="K69" t="str">
            <v>Satisfactory</v>
          </cell>
          <cell r="L69" t="str">
            <v>No intervention</v>
          </cell>
          <cell r="M69" t="str">
            <v>No intervention</v>
          </cell>
          <cell r="N69" t="str">
            <v>Satisfactory</v>
          </cell>
          <cell r="O69" t="str">
            <v>Satisfactory</v>
          </cell>
          <cell r="P69" t="str">
            <v>No intervention</v>
          </cell>
          <cell r="Q69" t="str">
            <v>Lower</v>
          </cell>
          <cell r="R69">
            <v>213.977</v>
          </cell>
          <cell r="S69">
            <v>269.73599999999999</v>
          </cell>
          <cell r="T69">
            <v>195.92099999999999</v>
          </cell>
          <cell r="U69">
            <v>249.18100000000001</v>
          </cell>
          <cell r="V69">
            <v>202.18700000000001</v>
          </cell>
          <cell r="W69">
            <v>254.33799999999999</v>
          </cell>
          <cell r="X69">
            <v>23.962000000000003</v>
          </cell>
          <cell r="Y69">
            <v>22.963999999999999</v>
          </cell>
          <cell r="Z69">
            <v>23.962000000000003</v>
          </cell>
          <cell r="AA69">
            <v>22.963999999999999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1146.3150000000001</v>
          </cell>
          <cell r="AI69">
            <v>1146.3150000000001</v>
          </cell>
        </row>
        <row r="70">
          <cell r="A70" t="str">
            <v>Eritrea</v>
          </cell>
          <cell r="B70">
            <v>233</v>
          </cell>
          <cell r="C70" t="str">
            <v>--</v>
          </cell>
          <cell r="D70" t="str">
            <v>--</v>
          </cell>
          <cell r="E70" t="str">
            <v>-</v>
          </cell>
          <cell r="F70" t="str">
            <v>-</v>
          </cell>
          <cell r="G70" t="str">
            <v>--</v>
          </cell>
          <cell r="H70" t="str">
            <v>--</v>
          </cell>
          <cell r="I70" t="str">
            <v>--</v>
          </cell>
          <cell r="J70" t="str">
            <v>Satisfactory</v>
          </cell>
          <cell r="K70" t="str">
            <v>Satisfactory</v>
          </cell>
          <cell r="L70" t="str">
            <v>No intervention</v>
          </cell>
          <cell r="M70" t="str">
            <v>No intervention</v>
          </cell>
          <cell r="N70" t="str">
            <v>Satisfactory</v>
          </cell>
          <cell r="O70" t="str">
            <v>Satisfactory</v>
          </cell>
          <cell r="P70" t="str">
            <v>No intervention</v>
          </cell>
          <cell r="Q70" t="str">
            <v>No intervention</v>
          </cell>
          <cell r="R70">
            <v>6200.6469999999999</v>
          </cell>
          <cell r="S70">
            <v>8438.8529999999992</v>
          </cell>
          <cell r="T70">
            <v>1508.8810000000001</v>
          </cell>
          <cell r="U70">
            <v>2160.73</v>
          </cell>
          <cell r="V70">
            <v>1588.376</v>
          </cell>
          <cell r="W70">
            <v>2240.627</v>
          </cell>
          <cell r="X70">
            <v>27.61</v>
          </cell>
          <cell r="Y70">
            <v>42.465000000000003</v>
          </cell>
          <cell r="Z70">
            <v>28.143999999999998</v>
          </cell>
          <cell r="AA70">
            <v>28.393999999999998</v>
          </cell>
          <cell r="AB70">
            <v>-8.8870000000000005</v>
          </cell>
          <cell r="AC70">
            <v>279.93200000000002</v>
          </cell>
          <cell r="AD70">
            <v>-0.53400000000000003</v>
          </cell>
          <cell r="AE70">
            <v>14.071</v>
          </cell>
          <cell r="AF70">
            <v>-1.3051862317318723</v>
          </cell>
          <cell r="AG70">
            <v>35.221452055104763</v>
          </cell>
          <cell r="AH70">
            <v>11228.705999999998</v>
          </cell>
          <cell r="AI70">
            <v>11133.190999999999</v>
          </cell>
        </row>
        <row r="71">
          <cell r="A71" t="str">
            <v>Estonia</v>
          </cell>
          <cell r="B71">
            <v>231</v>
          </cell>
          <cell r="C71">
            <v>1997</v>
          </cell>
          <cell r="D71">
            <v>1997</v>
          </cell>
          <cell r="E71" t="str">
            <v>-</v>
          </cell>
          <cell r="F71" t="str">
            <v>-</v>
          </cell>
          <cell r="G71" t="str">
            <v>--</v>
          </cell>
          <cell r="H71">
            <v>2004</v>
          </cell>
          <cell r="I71">
            <v>2004</v>
          </cell>
          <cell r="J71" t="str">
            <v>Too high</v>
          </cell>
          <cell r="K71" t="str">
            <v>Satisfactory</v>
          </cell>
          <cell r="L71" t="str">
            <v>Lower</v>
          </cell>
          <cell r="M71" t="str">
            <v>Lower</v>
          </cell>
          <cell r="N71" t="str">
            <v>Satisfactory</v>
          </cell>
          <cell r="O71" t="str">
            <v>Satisfactory</v>
          </cell>
          <cell r="P71" t="str">
            <v>Maintain</v>
          </cell>
          <cell r="Q71" t="str">
            <v>Maintain</v>
          </cell>
          <cell r="R71">
            <v>61.42</v>
          </cell>
          <cell r="S71">
            <v>64.174000000000007</v>
          </cell>
          <cell r="T71">
            <v>670.31299999999999</v>
          </cell>
          <cell r="U71">
            <v>611.35299999999995</v>
          </cell>
          <cell r="V71">
            <v>776.524</v>
          </cell>
          <cell r="W71">
            <v>718.34400000000005</v>
          </cell>
          <cell r="X71">
            <v>-11.361999999999998</v>
          </cell>
          <cell r="Y71">
            <v>-5.52</v>
          </cell>
          <cell r="Z71">
            <v>-4.770999999999999</v>
          </cell>
          <cell r="AA71">
            <v>-4.0370000000000008</v>
          </cell>
          <cell r="AB71">
            <v>-46.363</v>
          </cell>
          <cell r="AC71">
            <v>-10</v>
          </cell>
          <cell r="AD71">
            <v>-6.5910000000000002</v>
          </cell>
          <cell r="AE71">
            <v>-1.4830000000000001</v>
          </cell>
          <cell r="AF71">
            <v>-72.257028863537187</v>
          </cell>
          <cell r="AG71">
            <v>-15.32919445083161</v>
          </cell>
          <cell r="AH71">
            <v>1119.317</v>
          </cell>
          <cell r="AI71">
            <v>1119.317</v>
          </cell>
        </row>
        <row r="72">
          <cell r="A72" t="str">
            <v>Ethiopia</v>
          </cell>
          <cell r="B72">
            <v>234</v>
          </cell>
          <cell r="C72">
            <v>1969</v>
          </cell>
          <cell r="D72">
            <v>1969</v>
          </cell>
          <cell r="E72" t="str">
            <v>-</v>
          </cell>
          <cell r="F72" t="str">
            <v>-</v>
          </cell>
          <cell r="G72" t="str">
            <v>--</v>
          </cell>
          <cell r="H72" t="str">
            <v>--</v>
          </cell>
          <cell r="I72" t="str">
            <v>--</v>
          </cell>
          <cell r="J72" t="str">
            <v>Satisfactory</v>
          </cell>
          <cell r="K72" t="str">
            <v>Satisfactory</v>
          </cell>
          <cell r="L72" t="str">
            <v>No intervention</v>
          </cell>
          <cell r="M72" t="str">
            <v>No intervention</v>
          </cell>
          <cell r="N72" t="str">
            <v>Satisfactory</v>
          </cell>
          <cell r="O72" t="str">
            <v>Satisfactory</v>
          </cell>
          <cell r="P72" t="str">
            <v>No intervention</v>
          </cell>
          <cell r="Q72" t="str">
            <v>No intervention</v>
          </cell>
          <cell r="R72">
            <v>7481.6939999999995</v>
          </cell>
          <cell r="S72">
            <v>9182.0149999999994</v>
          </cell>
          <cell r="T72">
            <v>29787.991999999998</v>
          </cell>
          <cell r="U72">
            <v>38513.858</v>
          </cell>
          <cell r="V72">
            <v>30218.941999999999</v>
          </cell>
          <cell r="W72">
            <v>38916.843999999997</v>
          </cell>
          <cell r="X72">
            <v>26.508999999999997</v>
          </cell>
          <cell r="Y72">
            <v>24.406000000000002</v>
          </cell>
          <cell r="Z72">
            <v>26.747999999999998</v>
          </cell>
          <cell r="AA72">
            <v>24.818000000000001</v>
          </cell>
          <cell r="AB72">
            <v>-76.912000000000006</v>
          </cell>
          <cell r="AC72">
            <v>-150.33500000000001</v>
          </cell>
          <cell r="AD72">
            <v>-0.23899999999999999</v>
          </cell>
          <cell r="AE72">
            <v>-0.41199999999999998</v>
          </cell>
          <cell r="AF72">
            <v>-0.54784275163623797</v>
          </cell>
          <cell r="AG72">
            <v>-1.0015470732787228</v>
          </cell>
          <cell r="AH72">
            <v>170190.413</v>
          </cell>
          <cell r="AI72">
            <v>170828.73200000002</v>
          </cell>
        </row>
        <row r="73">
          <cell r="A73" t="str">
            <v>Faeroe Islands</v>
          </cell>
          <cell r="B73">
            <v>238</v>
          </cell>
          <cell r="C73" t="str">
            <v>-</v>
          </cell>
          <cell r="D73" t="str">
            <v>-</v>
          </cell>
          <cell r="E73" t="str">
            <v>-</v>
          </cell>
          <cell r="F73" t="str">
            <v>-</v>
          </cell>
          <cell r="G73" t="str">
            <v>-</v>
          </cell>
          <cell r="H73" t="str">
            <v>-</v>
          </cell>
          <cell r="I73" t="str">
            <v>-</v>
          </cell>
          <cell r="J73" t="str">
            <v>-</v>
          </cell>
          <cell r="K73" t="str">
            <v>-</v>
          </cell>
          <cell r="L73" t="str">
            <v>-</v>
          </cell>
          <cell r="M73" t="str">
            <v>-</v>
          </cell>
          <cell r="N73" t="str">
            <v>-</v>
          </cell>
          <cell r="O73" t="str">
            <v>-</v>
          </cell>
          <cell r="P73" t="str">
            <v>-</v>
          </cell>
          <cell r="Q73" t="str">
            <v>-</v>
          </cell>
          <cell r="R73">
            <v>3420.0720000000001</v>
          </cell>
          <cell r="S73">
            <v>3907.0739999999996</v>
          </cell>
          <cell r="T73">
            <v>22.701000000000001</v>
          </cell>
          <cell r="U73">
            <v>24.295999999999999</v>
          </cell>
          <cell r="V73">
            <v>21.347999999999999</v>
          </cell>
          <cell r="W73">
            <v>22.721</v>
          </cell>
          <cell r="X73">
            <v>6.81</v>
          </cell>
          <cell r="Y73">
            <v>6.23</v>
          </cell>
          <cell r="Z73">
            <v>6.5960000000000001</v>
          </cell>
          <cell r="AA73">
            <v>6.23</v>
          </cell>
          <cell r="AB73">
            <v>4.8000000000000001E-2</v>
          </cell>
          <cell r="AC73">
            <v>0</v>
          </cell>
          <cell r="AD73">
            <v>0.214</v>
          </cell>
          <cell r="AE73">
            <v>0</v>
          </cell>
          <cell r="AF73">
            <v>1.431980906921241</v>
          </cell>
          <cell r="AG73">
            <v>0</v>
          </cell>
          <cell r="AH73">
            <v>55.325999999999993</v>
          </cell>
          <cell r="AI73">
            <v>55.325999999999993</v>
          </cell>
        </row>
        <row r="74">
          <cell r="A74" t="str">
            <v>Falkland Islands (Malvinas)</v>
          </cell>
          <cell r="B74">
            <v>583</v>
          </cell>
          <cell r="C74" t="str">
            <v>-</v>
          </cell>
          <cell r="D74" t="str">
            <v>-</v>
          </cell>
          <cell r="E74" t="str">
            <v>-</v>
          </cell>
          <cell r="F74" t="str">
            <v>-</v>
          </cell>
          <cell r="G74" t="str">
            <v>-</v>
          </cell>
          <cell r="H74" t="str">
            <v>-</v>
          </cell>
          <cell r="I74" t="str">
            <v>-</v>
          </cell>
          <cell r="J74" t="str">
            <v>-</v>
          </cell>
          <cell r="K74" t="str">
            <v>-</v>
          </cell>
          <cell r="L74" t="str">
            <v>-</v>
          </cell>
          <cell r="M74" t="str">
            <v>-</v>
          </cell>
          <cell r="N74" t="str">
            <v>-</v>
          </cell>
          <cell r="O74" t="str">
            <v>-</v>
          </cell>
          <cell r="P74" t="str">
            <v>-</v>
          </cell>
          <cell r="Q74" t="str">
            <v>-</v>
          </cell>
          <cell r="R74">
            <v>1615.528</v>
          </cell>
          <cell r="S74">
            <v>1764.9259999999999</v>
          </cell>
          <cell r="T74">
            <v>1.202</v>
          </cell>
          <cell r="U74">
            <v>1.4930000000000001</v>
          </cell>
          <cell r="V74">
            <v>1.25</v>
          </cell>
          <cell r="W74">
            <v>1.5669999999999999</v>
          </cell>
          <cell r="X74">
            <v>38.948</v>
          </cell>
          <cell r="Y74">
            <v>5.23</v>
          </cell>
          <cell r="Z74">
            <v>9.3509999999999991</v>
          </cell>
          <cell r="AA74">
            <v>7.3490000000000002</v>
          </cell>
          <cell r="AB74">
            <v>0.40200000000000002</v>
          </cell>
          <cell r="AC74">
            <v>-3.2000000000000001E-2</v>
          </cell>
          <cell r="AD74">
            <v>29.597000000000001</v>
          </cell>
          <cell r="AE74">
            <v>-2.1190000000000002</v>
          </cell>
          <cell r="AF74">
            <v>187.85046728971963</v>
          </cell>
          <cell r="AG74">
            <v>-14.746543778801843</v>
          </cell>
          <cell r="AH74">
            <v>3.4689999999999999</v>
          </cell>
          <cell r="AI74">
            <v>3.4689999999999999</v>
          </cell>
        </row>
        <row r="75">
          <cell r="A75" t="str">
            <v>Fiji</v>
          </cell>
          <cell r="B75">
            <v>242</v>
          </cell>
          <cell r="C75">
            <v>1972</v>
          </cell>
          <cell r="D75">
            <v>1972</v>
          </cell>
          <cell r="E75" t="str">
            <v>-</v>
          </cell>
          <cell r="F75" t="str">
            <v>-</v>
          </cell>
          <cell r="G75" t="str">
            <v>--</v>
          </cell>
          <cell r="H75" t="str">
            <v>--</v>
          </cell>
          <cell r="I75" t="str">
            <v>--</v>
          </cell>
          <cell r="J75" t="str">
            <v>Satisfactory</v>
          </cell>
          <cell r="K75" t="str">
            <v>Satisfactory</v>
          </cell>
          <cell r="L75" t="str">
            <v>Maintain</v>
          </cell>
          <cell r="M75" t="str">
            <v>Lower</v>
          </cell>
          <cell r="N75" t="str">
            <v>Satisfactory</v>
          </cell>
          <cell r="O75" t="str">
            <v>Too high</v>
          </cell>
          <cell r="P75" t="str">
            <v>No intervention</v>
          </cell>
          <cell r="Q75" t="str">
            <v>Lower</v>
          </cell>
          <cell r="R75">
            <v>161375.96100000001</v>
          </cell>
          <cell r="S75">
            <v>186404.913</v>
          </cell>
          <cell r="T75">
            <v>390.214</v>
          </cell>
          <cell r="U75">
            <v>430.79500000000002</v>
          </cell>
          <cell r="V75">
            <v>377.72199999999998</v>
          </cell>
          <cell r="W75">
            <v>416.911</v>
          </cell>
          <cell r="X75">
            <v>10.843999999999999</v>
          </cell>
          <cell r="Y75">
            <v>8.916999999999998</v>
          </cell>
          <cell r="Z75">
            <v>19.661999999999999</v>
          </cell>
          <cell r="AA75">
            <v>17.309999999999999</v>
          </cell>
          <cell r="AB75">
            <v>-34.799999999999997</v>
          </cell>
          <cell r="AC75">
            <v>-34.799999999999997</v>
          </cell>
          <cell r="AD75">
            <v>-8.8179999999999996</v>
          </cell>
          <cell r="AE75">
            <v>-8.3930000000000007</v>
          </cell>
          <cell r="AF75">
            <v>-34.112964887172346</v>
          </cell>
          <cell r="AG75">
            <v>-35.629088898672094</v>
          </cell>
          <cell r="AH75">
            <v>934.41100000000006</v>
          </cell>
          <cell r="AI75">
            <v>1294.2049999999999</v>
          </cell>
        </row>
        <row r="76">
          <cell r="A76" t="str">
            <v>Finland</v>
          </cell>
          <cell r="B76">
            <v>246</v>
          </cell>
          <cell r="C76">
            <v>1968</v>
          </cell>
          <cell r="D76">
            <v>1968</v>
          </cell>
          <cell r="E76" t="str">
            <v>-</v>
          </cell>
          <cell r="F76" t="str">
            <v>-</v>
          </cell>
          <cell r="G76" t="str">
            <v>--</v>
          </cell>
          <cell r="H76" t="str">
            <v>--</v>
          </cell>
          <cell r="I76" t="str">
            <v>--</v>
          </cell>
          <cell r="J76" t="str">
            <v>Satisfactory</v>
          </cell>
          <cell r="K76" t="str">
            <v>Satisfactory</v>
          </cell>
          <cell r="L76" t="str">
            <v>Lower</v>
          </cell>
          <cell r="M76" t="str">
            <v>Maintain</v>
          </cell>
          <cell r="N76" t="str">
            <v>Satisfactory</v>
          </cell>
          <cell r="O76" t="str">
            <v>Satisfactory</v>
          </cell>
          <cell r="P76" t="str">
            <v>Maintain</v>
          </cell>
          <cell r="Q76" t="str">
            <v>No intervention</v>
          </cell>
          <cell r="R76">
            <v>18.457999999999998</v>
          </cell>
          <cell r="S76">
            <v>22.015999999999998</v>
          </cell>
          <cell r="T76">
            <v>2486.6819999999998</v>
          </cell>
          <cell r="U76">
            <v>2569.9560000000001</v>
          </cell>
          <cell r="V76">
            <v>2621.12</v>
          </cell>
          <cell r="W76">
            <v>2679.1039999999998</v>
          </cell>
          <cell r="X76">
            <v>2.673</v>
          </cell>
          <cell r="Y76">
            <v>2.7829999999999995</v>
          </cell>
          <cell r="Z76">
            <v>1.88</v>
          </cell>
          <cell r="AA76">
            <v>1.2029999999999994</v>
          </cell>
          <cell r="AB76">
            <v>20.381</v>
          </cell>
          <cell r="AC76">
            <v>41.180999999999997</v>
          </cell>
          <cell r="AD76">
            <v>0.79300000000000004</v>
          </cell>
          <cell r="AE76">
            <v>1.58</v>
          </cell>
          <cell r="AF76">
            <v>6.8969601396921227</v>
          </cell>
          <cell r="AG76">
            <v>14.718381088876416</v>
          </cell>
          <cell r="AH76">
            <v>5329.0490000000009</v>
          </cell>
          <cell r="AI76">
            <v>4939.3050000000003</v>
          </cell>
        </row>
        <row r="77">
          <cell r="A77" t="str">
            <v>France</v>
          </cell>
          <cell r="B77">
            <v>250</v>
          </cell>
          <cell r="C77">
            <v>1954</v>
          </cell>
          <cell r="D77">
            <v>1971</v>
          </cell>
          <cell r="E77">
            <v>1954</v>
          </cell>
          <cell r="F77" t="str">
            <v>-</v>
          </cell>
          <cell r="G77" t="str">
            <v>--</v>
          </cell>
          <cell r="H77">
            <v>2002</v>
          </cell>
          <cell r="I77">
            <v>2002</v>
          </cell>
          <cell r="J77" t="str">
            <v>Too high</v>
          </cell>
          <cell r="K77" t="str">
            <v>Too high</v>
          </cell>
          <cell r="L77" t="str">
            <v>Lower</v>
          </cell>
          <cell r="M77" t="str">
            <v>Lower</v>
          </cell>
          <cell r="N77" t="str">
            <v>Satisfactory</v>
          </cell>
          <cell r="O77" t="str">
            <v>Satisfactory</v>
          </cell>
          <cell r="P77" t="str">
            <v>Maintain</v>
          </cell>
          <cell r="Q77" t="str">
            <v>No intervention</v>
          </cell>
          <cell r="R77">
            <v>8296.6530000000002</v>
          </cell>
          <cell r="S77">
            <v>7725.9650000000001</v>
          </cell>
          <cell r="T77">
            <v>28300.008000000002</v>
          </cell>
          <cell r="U77">
            <v>29462.919000000002</v>
          </cell>
          <cell r="V77">
            <v>29902.648000000001</v>
          </cell>
          <cell r="W77">
            <v>31032.617999999999</v>
          </cell>
          <cell r="X77">
            <v>3.6620000000000004</v>
          </cell>
          <cell r="Y77">
            <v>4.0659999999999998</v>
          </cell>
          <cell r="Z77">
            <v>2.9160000000000004</v>
          </cell>
          <cell r="AA77">
            <v>3.0640000000000001</v>
          </cell>
          <cell r="AB77">
            <v>219</v>
          </cell>
          <cell r="AC77">
            <v>300</v>
          </cell>
          <cell r="AD77">
            <v>0.746</v>
          </cell>
          <cell r="AE77">
            <v>1.002</v>
          </cell>
          <cell r="AF77">
            <v>5.9858864277815105</v>
          </cell>
          <cell r="AG77">
            <v>8.0298539262506097</v>
          </cell>
          <cell r="AH77">
            <v>63115.987999999998</v>
          </cell>
          <cell r="AI77">
            <v>60468.133000000002</v>
          </cell>
        </row>
        <row r="78">
          <cell r="A78" t="str">
            <v>French Guiana</v>
          </cell>
          <cell r="B78">
            <v>254</v>
          </cell>
          <cell r="C78" t="str">
            <v>-</v>
          </cell>
          <cell r="D78" t="str">
            <v>-</v>
          </cell>
          <cell r="E78" t="str">
            <v>-</v>
          </cell>
          <cell r="F78" t="str">
            <v>-</v>
          </cell>
          <cell r="G78" t="str">
            <v>-</v>
          </cell>
          <cell r="H78" t="str">
            <v>-</v>
          </cell>
          <cell r="I78" t="str">
            <v>-</v>
          </cell>
          <cell r="J78" t="str">
            <v>-</v>
          </cell>
          <cell r="K78" t="str">
            <v>-</v>
          </cell>
          <cell r="L78" t="str">
            <v>-</v>
          </cell>
          <cell r="M78" t="str">
            <v>-</v>
          </cell>
          <cell r="N78" t="str">
            <v>-</v>
          </cell>
          <cell r="O78" t="str">
            <v>-</v>
          </cell>
          <cell r="P78" t="str">
            <v>-</v>
          </cell>
          <cell r="Q78" t="str">
            <v>-</v>
          </cell>
          <cell r="R78">
            <v>9831.857</v>
          </cell>
          <cell r="S78">
            <v>13227.834999999999</v>
          </cell>
          <cell r="T78">
            <v>71.784000000000006</v>
          </cell>
          <cell r="U78">
            <v>96.08</v>
          </cell>
          <cell r="V78">
            <v>66.760999999999996</v>
          </cell>
          <cell r="W78">
            <v>90.975999999999999</v>
          </cell>
          <cell r="X78">
            <v>34.03</v>
          </cell>
          <cell r="Y78">
            <v>25.895</v>
          </cell>
          <cell r="Z78">
            <v>25.312999999999999</v>
          </cell>
          <cell r="AA78">
            <v>21.341000000000001</v>
          </cell>
          <cell r="AB78">
            <v>6.6</v>
          </cell>
          <cell r="AC78">
            <v>4</v>
          </cell>
          <cell r="AD78">
            <v>8.7170000000000005</v>
          </cell>
          <cell r="AE78">
            <v>4.5540000000000003</v>
          </cell>
          <cell r="AF78">
            <v>29.868307915101592</v>
          </cell>
          <cell r="AG78">
            <v>18.195878633489514</v>
          </cell>
          <cell r="AH78">
            <v>358.702</v>
          </cell>
          <cell r="AI78">
            <v>308.40699999999998</v>
          </cell>
        </row>
        <row r="79">
          <cell r="A79" t="str">
            <v>French Polynesia</v>
          </cell>
          <cell r="B79">
            <v>258</v>
          </cell>
          <cell r="C79" t="str">
            <v>-</v>
          </cell>
          <cell r="D79" t="str">
            <v>-</v>
          </cell>
          <cell r="E79" t="str">
            <v>-</v>
          </cell>
          <cell r="F79" t="str">
            <v>-</v>
          </cell>
          <cell r="G79" t="str">
            <v>-</v>
          </cell>
          <cell r="H79" t="str">
            <v>-</v>
          </cell>
          <cell r="I79" t="str">
            <v>-</v>
          </cell>
          <cell r="J79" t="str">
            <v>-</v>
          </cell>
          <cell r="K79" t="str">
            <v>-</v>
          </cell>
          <cell r="L79" t="str">
            <v>-</v>
          </cell>
          <cell r="M79" t="str">
            <v>-</v>
          </cell>
          <cell r="N79" t="str">
            <v>-</v>
          </cell>
          <cell r="O79" t="str">
            <v>-</v>
          </cell>
          <cell r="P79" t="str">
            <v>-</v>
          </cell>
          <cell r="Q79" t="str">
            <v>-</v>
          </cell>
          <cell r="R79">
            <v>6159.06</v>
          </cell>
          <cell r="S79">
            <v>7547.5150000000003</v>
          </cell>
          <cell r="T79">
            <v>112.108</v>
          </cell>
          <cell r="U79">
            <v>131.27199999999999</v>
          </cell>
          <cell r="V79">
            <v>103.688</v>
          </cell>
          <cell r="W79">
            <v>125.331</v>
          </cell>
          <cell r="X79">
            <v>17.991999999999997</v>
          </cell>
          <cell r="Y79">
            <v>16.624000000000002</v>
          </cell>
          <cell r="Z79">
            <v>16.576999999999998</v>
          </cell>
          <cell r="AA79">
            <v>14.491000000000001</v>
          </cell>
          <cell r="AB79">
            <v>1.599</v>
          </cell>
          <cell r="AC79">
            <v>2.6280000000000001</v>
          </cell>
          <cell r="AD79">
            <v>1.415</v>
          </cell>
          <cell r="AE79">
            <v>2.133</v>
          </cell>
          <cell r="AF79">
            <v>6.6252330640149157</v>
          </cell>
          <cell r="AG79">
            <v>11.045265414197454</v>
          </cell>
          <cell r="AH79">
            <v>359.92700000000002</v>
          </cell>
          <cell r="AI79">
            <v>359.92700000000002</v>
          </cell>
        </row>
        <row r="80">
          <cell r="A80" t="str">
            <v>Gabon</v>
          </cell>
          <cell r="B80">
            <v>266</v>
          </cell>
          <cell r="C80">
            <v>1964</v>
          </cell>
          <cell r="D80">
            <v>1973</v>
          </cell>
          <cell r="E80" t="str">
            <v>-</v>
          </cell>
          <cell r="F80" t="str">
            <v>-</v>
          </cell>
          <cell r="G80" t="str">
            <v>--</v>
          </cell>
          <cell r="H80" t="str">
            <v>--</v>
          </cell>
          <cell r="I80" t="str">
            <v>--</v>
          </cell>
          <cell r="J80" t="str">
            <v>Too high</v>
          </cell>
          <cell r="K80" t="str">
            <v>Too high</v>
          </cell>
          <cell r="L80" t="str">
            <v>Lower</v>
          </cell>
          <cell r="M80" t="str">
            <v>Lower</v>
          </cell>
          <cell r="N80" t="str">
            <v>Too high</v>
          </cell>
          <cell r="O80" t="str">
            <v>Too high</v>
          </cell>
          <cell r="P80" t="str">
            <v>Lower</v>
          </cell>
          <cell r="Q80" t="str">
            <v>Lower</v>
          </cell>
          <cell r="R80">
            <v>13302.275000000001</v>
          </cell>
          <cell r="S80">
            <v>16321.862999999999</v>
          </cell>
          <cell r="T80">
            <v>554.82799999999997</v>
          </cell>
          <cell r="U80">
            <v>689.18200000000002</v>
          </cell>
          <cell r="V80">
            <v>563.90800000000002</v>
          </cell>
          <cell r="W80">
            <v>694.65899999999999</v>
          </cell>
          <cell r="X80">
            <v>25.658000000000001</v>
          </cell>
          <cell r="Y80">
            <v>16.829999999999998</v>
          </cell>
          <cell r="Z80">
            <v>23.254000000000001</v>
          </cell>
          <cell r="AA80">
            <v>19.088999999999999</v>
          </cell>
          <cell r="AB80">
            <v>14.37</v>
          </cell>
          <cell r="AC80">
            <v>-15</v>
          </cell>
          <cell r="AD80">
            <v>2.4039999999999999</v>
          </cell>
          <cell r="AE80">
            <v>-2.2589999999999999</v>
          </cell>
          <cell r="AF80">
            <v>7.0097219037955902</v>
          </cell>
          <cell r="AG80">
            <v>-7.1522572523888535</v>
          </cell>
          <cell r="AH80">
            <v>2278.7870000000003</v>
          </cell>
          <cell r="AI80">
            <v>2278.7870000000003</v>
          </cell>
        </row>
        <row r="81">
          <cell r="A81" t="str">
            <v>Gambia</v>
          </cell>
          <cell r="B81">
            <v>270</v>
          </cell>
          <cell r="C81">
            <v>1966</v>
          </cell>
          <cell r="D81">
            <v>1967</v>
          </cell>
          <cell r="E81" t="str">
            <v>-</v>
          </cell>
          <cell r="F81" t="str">
            <v>-</v>
          </cell>
          <cell r="G81" t="str">
            <v>--</v>
          </cell>
          <cell r="H81">
            <v>2003</v>
          </cell>
          <cell r="I81">
            <v>2003</v>
          </cell>
          <cell r="J81" t="str">
            <v>Too high</v>
          </cell>
          <cell r="K81" t="str">
            <v>Too high</v>
          </cell>
          <cell r="L81" t="str">
            <v>Lower</v>
          </cell>
          <cell r="M81" t="str">
            <v>Lower</v>
          </cell>
          <cell r="N81" t="str">
            <v>Satisfactory</v>
          </cell>
          <cell r="O81" t="str">
            <v>Satisfactory</v>
          </cell>
          <cell r="P81" t="str">
            <v>No intervention</v>
          </cell>
          <cell r="Q81" t="str">
            <v>No intervention</v>
          </cell>
          <cell r="R81">
            <v>29302.091</v>
          </cell>
          <cell r="S81">
            <v>32268.243000000002</v>
          </cell>
          <cell r="T81">
            <v>551.35400000000004</v>
          </cell>
          <cell r="U81">
            <v>752.173</v>
          </cell>
          <cell r="V81">
            <v>563.86199999999997</v>
          </cell>
          <cell r="W81">
            <v>764.90599999999995</v>
          </cell>
          <cell r="X81">
            <v>33.016999999999996</v>
          </cell>
          <cell r="Y81">
            <v>28.407</v>
          </cell>
          <cell r="Z81">
            <v>25.613</v>
          </cell>
          <cell r="AA81">
            <v>24.012</v>
          </cell>
          <cell r="AB81">
            <v>45</v>
          </cell>
          <cell r="AC81">
            <v>31.126999999999999</v>
          </cell>
          <cell r="AD81">
            <v>7.4039999999999999</v>
          </cell>
          <cell r="AE81">
            <v>4.3949999999999996</v>
          </cell>
          <cell r="AF81">
            <v>19.10389974273415</v>
          </cell>
          <cell r="AG81">
            <v>12.197673871812155</v>
          </cell>
          <cell r="AH81">
            <v>3106.1530000000002</v>
          </cell>
          <cell r="AI81">
            <v>3040.0860000000002</v>
          </cell>
        </row>
        <row r="82">
          <cell r="A82" t="str">
            <v>Georgia</v>
          </cell>
          <cell r="B82">
            <v>268</v>
          </cell>
          <cell r="C82">
            <v>1999</v>
          </cell>
          <cell r="D82">
            <v>1999</v>
          </cell>
          <cell r="E82" t="str">
            <v>-</v>
          </cell>
          <cell r="F82" t="str">
            <v>-</v>
          </cell>
          <cell r="G82" t="str">
            <v>--</v>
          </cell>
          <cell r="H82" t="str">
            <v>--</v>
          </cell>
          <cell r="I82" t="str">
            <v>--</v>
          </cell>
          <cell r="J82" t="str">
            <v>Satisfactory</v>
          </cell>
          <cell r="K82" t="str">
            <v>Satisfactory</v>
          </cell>
          <cell r="L82" t="str">
            <v>No intervention</v>
          </cell>
          <cell r="M82" t="str">
            <v>Maintain</v>
          </cell>
          <cell r="N82" t="str">
            <v>Too high</v>
          </cell>
          <cell r="O82" t="str">
            <v>Too high</v>
          </cell>
          <cell r="P82" t="str">
            <v>No intervention</v>
          </cell>
          <cell r="Q82" t="str">
            <v>Lower</v>
          </cell>
          <cell r="R82">
            <v>401.11</v>
          </cell>
          <cell r="S82">
            <v>506.80700000000002</v>
          </cell>
          <cell r="T82">
            <v>2390.98</v>
          </cell>
          <cell r="U82">
            <v>2114.194</v>
          </cell>
          <cell r="V82">
            <v>2641.585</v>
          </cell>
          <cell r="W82">
            <v>2360.21</v>
          </cell>
          <cell r="X82">
            <v>-12.817</v>
          </cell>
          <cell r="Y82">
            <v>-10.686999999999999</v>
          </cell>
          <cell r="Z82">
            <v>1.5380000000000003</v>
          </cell>
          <cell r="AA82">
            <v>0.10200000000000031</v>
          </cell>
          <cell r="AB82">
            <v>-349.99799999999999</v>
          </cell>
          <cell r="AC82">
            <v>-247.999</v>
          </cell>
          <cell r="AD82">
            <v>-14.355</v>
          </cell>
          <cell r="AE82">
            <v>-10.789</v>
          </cell>
          <cell r="AF82">
            <v>-122.11859527921702</v>
          </cell>
          <cell r="AG82">
            <v>-96.561914737042926</v>
          </cell>
          <cell r="AH82">
            <v>2984.5819999999999</v>
          </cell>
          <cell r="AI82">
            <v>3886.509</v>
          </cell>
        </row>
        <row r="83">
          <cell r="A83" t="str">
            <v>Germany</v>
          </cell>
          <cell r="B83">
            <v>276</v>
          </cell>
          <cell r="C83">
            <v>1953</v>
          </cell>
          <cell r="D83">
            <v>1969</v>
          </cell>
          <cell r="E83">
            <v>1959</v>
          </cell>
          <cell r="F83" t="str">
            <v>-</v>
          </cell>
          <cell r="G83" t="str">
            <v>--</v>
          </cell>
          <cell r="H83" t="str">
            <v>--</v>
          </cell>
          <cell r="I83" t="str">
            <v>--</v>
          </cell>
          <cell r="J83" t="str">
            <v>Too high</v>
          </cell>
          <cell r="K83" t="str">
            <v>Satisfactory</v>
          </cell>
          <cell r="L83" t="str">
            <v>Lower</v>
          </cell>
          <cell r="M83" t="str">
            <v>Maintain</v>
          </cell>
          <cell r="N83" t="str">
            <v>Satisfactory</v>
          </cell>
          <cell r="O83" t="str">
            <v>Satisfactory</v>
          </cell>
          <cell r="P83" t="str">
            <v>No intervention</v>
          </cell>
          <cell r="Q83" t="str">
            <v>No intervention</v>
          </cell>
          <cell r="R83">
            <v>32.866</v>
          </cell>
          <cell r="S83">
            <v>45.016999999999996</v>
          </cell>
          <cell r="T83">
            <v>39730.955000000002</v>
          </cell>
          <cell r="U83">
            <v>40388.053999999996</v>
          </cell>
          <cell r="V83">
            <v>41930.01</v>
          </cell>
          <cell r="W83">
            <v>42301.156000000003</v>
          </cell>
          <cell r="X83">
            <v>1.6669999999999998</v>
          </cell>
          <cell r="Y83">
            <v>0.83599999999999985</v>
          </cell>
          <cell r="Z83">
            <v>-1.0990000000000002</v>
          </cell>
          <cell r="AA83">
            <v>-1.83</v>
          </cell>
          <cell r="AB83">
            <v>1134.1179999999999</v>
          </cell>
          <cell r="AC83">
            <v>1100</v>
          </cell>
          <cell r="AD83">
            <v>2.766</v>
          </cell>
          <cell r="AE83">
            <v>2.6659999999999999</v>
          </cell>
          <cell r="AF83">
            <v>29.138966332065891</v>
          </cell>
          <cell r="AG83">
            <v>31.322156638688387</v>
          </cell>
          <cell r="AH83">
            <v>78764.510999999999</v>
          </cell>
          <cell r="AI83">
            <v>65588.994000000006</v>
          </cell>
        </row>
        <row r="84">
          <cell r="A84" t="str">
            <v>Ghana</v>
          </cell>
          <cell r="B84">
            <v>288</v>
          </cell>
          <cell r="C84">
            <v>1963</v>
          </cell>
          <cell r="D84">
            <v>1968</v>
          </cell>
          <cell r="E84" t="str">
            <v>-</v>
          </cell>
          <cell r="F84" t="str">
            <v>-</v>
          </cell>
          <cell r="G84">
            <v>2000</v>
          </cell>
          <cell r="H84" t="str">
            <v>--</v>
          </cell>
          <cell r="I84" t="str">
            <v>--</v>
          </cell>
          <cell r="J84" t="str">
            <v>Satisfactory</v>
          </cell>
          <cell r="K84" t="str">
            <v>Too high</v>
          </cell>
          <cell r="L84" t="str">
            <v>No intervention</v>
          </cell>
          <cell r="M84" t="str">
            <v>Lower</v>
          </cell>
          <cell r="N84" t="str">
            <v>Too high</v>
          </cell>
          <cell r="O84" t="str">
            <v>Too high</v>
          </cell>
          <cell r="P84" t="str">
            <v>Lower</v>
          </cell>
          <cell r="Q84" t="str">
            <v>Lower</v>
          </cell>
          <cell r="R84">
            <v>3414.404</v>
          </cell>
          <cell r="S84">
            <v>4037.7469999999998</v>
          </cell>
          <cell r="T84">
            <v>8944.0550000000003</v>
          </cell>
          <cell r="U84">
            <v>11191.44</v>
          </cell>
          <cell r="V84">
            <v>8781.15</v>
          </cell>
          <cell r="W84">
            <v>10921.365</v>
          </cell>
          <cell r="X84">
            <v>22.789000000000001</v>
          </cell>
          <cell r="Y84">
            <v>21.399000000000004</v>
          </cell>
          <cell r="Z84">
            <v>23.335000000000001</v>
          </cell>
          <cell r="AA84">
            <v>21.288000000000004</v>
          </cell>
          <cell r="AB84">
            <v>-51.314</v>
          </cell>
          <cell r="AC84">
            <v>11.69</v>
          </cell>
          <cell r="AD84">
            <v>-0.54600000000000004</v>
          </cell>
          <cell r="AE84">
            <v>0.111</v>
          </cell>
          <cell r="AF84">
            <v>-1.6043245541632274</v>
          </cell>
          <cell r="AG84">
            <v>0.34717148786592583</v>
          </cell>
          <cell r="AH84">
            <v>40572.701999999997</v>
          </cell>
          <cell r="AI84">
            <v>40874.172000000006</v>
          </cell>
        </row>
        <row r="85">
          <cell r="A85" t="str">
            <v>Gibraltar</v>
          </cell>
          <cell r="B85">
            <v>292</v>
          </cell>
          <cell r="C85" t="str">
            <v>-</v>
          </cell>
          <cell r="D85" t="str">
            <v>-</v>
          </cell>
          <cell r="E85" t="str">
            <v>-</v>
          </cell>
          <cell r="F85" t="str">
            <v>-</v>
          </cell>
          <cell r="G85" t="str">
            <v>-</v>
          </cell>
          <cell r="H85" t="str">
            <v>-</v>
          </cell>
          <cell r="I85" t="str">
            <v>-</v>
          </cell>
          <cell r="J85" t="str">
            <v>-</v>
          </cell>
          <cell r="K85" t="str">
            <v>-</v>
          </cell>
          <cell r="L85" t="str">
            <v>-</v>
          </cell>
          <cell r="M85" t="str">
            <v>-</v>
          </cell>
          <cell r="N85" t="str">
            <v>-</v>
          </cell>
          <cell r="O85" t="str">
            <v>-</v>
          </cell>
          <cell r="P85" t="str">
            <v>-</v>
          </cell>
          <cell r="Q85" t="str">
            <v>-</v>
          </cell>
          <cell r="R85">
            <v>7033.6310000000003</v>
          </cell>
          <cell r="S85">
            <v>9748.9310000000005</v>
          </cell>
          <cell r="T85">
            <v>13.728999999999999</v>
          </cell>
          <cell r="U85">
            <v>13.946</v>
          </cell>
          <cell r="V85">
            <v>13.577</v>
          </cell>
          <cell r="W85">
            <v>13.975</v>
          </cell>
          <cell r="X85">
            <v>2.6839999999999997</v>
          </cell>
          <cell r="Y85">
            <v>1.77</v>
          </cell>
          <cell r="Z85">
            <v>2.6479999999999997</v>
          </cell>
          <cell r="AA85">
            <v>1.77</v>
          </cell>
          <cell r="AB85">
            <v>5.0000000000000001E-3</v>
          </cell>
          <cell r="AC85">
            <v>0</v>
          </cell>
          <cell r="AD85">
            <v>3.5999999999999997E-2</v>
          </cell>
          <cell r="AE85">
            <v>0</v>
          </cell>
          <cell r="AF85">
            <v>0.30712530712530717</v>
          </cell>
          <cell r="AG85">
            <v>0</v>
          </cell>
          <cell r="AH85">
            <v>26.227</v>
          </cell>
          <cell r="AI85">
            <v>26.227</v>
          </cell>
        </row>
        <row r="86">
          <cell r="A86" t="str">
            <v>Greece</v>
          </cell>
          <cell r="B86">
            <v>300</v>
          </cell>
          <cell r="C86">
            <v>1960</v>
          </cell>
          <cell r="D86">
            <v>1968</v>
          </cell>
          <cell r="E86" t="str">
            <v>-</v>
          </cell>
          <cell r="F86" t="str">
            <v>-</v>
          </cell>
          <cell r="G86" t="str">
            <v>--</v>
          </cell>
          <cell r="H86" t="str">
            <v>--</v>
          </cell>
          <cell r="I86" t="str">
            <v>--</v>
          </cell>
          <cell r="J86" t="str">
            <v>Too high</v>
          </cell>
          <cell r="K86" t="str">
            <v>Satisfactory</v>
          </cell>
          <cell r="L86" t="str">
            <v>Lower</v>
          </cell>
          <cell r="M86" t="str">
            <v>Maintain</v>
          </cell>
          <cell r="N86" t="str">
            <v>Satisfactory</v>
          </cell>
          <cell r="O86" t="str">
            <v>Satisfactory</v>
          </cell>
          <cell r="P86" t="str">
            <v>Lower</v>
          </cell>
          <cell r="Q86" t="str">
            <v>No intervention</v>
          </cell>
          <cell r="R86">
            <v>143.99600000000001</v>
          </cell>
          <cell r="S86">
            <v>149.46300000000002</v>
          </cell>
          <cell r="T86">
            <v>5264.308</v>
          </cell>
          <cell r="U86">
            <v>5494.1819999999998</v>
          </cell>
          <cell r="V86">
            <v>5393.1109999999999</v>
          </cell>
          <cell r="W86">
            <v>5625.7089999999998</v>
          </cell>
          <cell r="X86">
            <v>5.8730000000000002</v>
          </cell>
          <cell r="Y86">
            <v>2.624000000000001</v>
          </cell>
          <cell r="Z86">
            <v>0.32</v>
          </cell>
          <cell r="AA86">
            <v>-0.6169999999999991</v>
          </cell>
          <cell r="AB86">
            <v>300.30399999999997</v>
          </cell>
          <cell r="AC86">
            <v>179</v>
          </cell>
          <cell r="AD86">
            <v>5.5529999999999999</v>
          </cell>
          <cell r="AE86">
            <v>3.2410000000000001</v>
          </cell>
          <cell r="AF86">
            <v>57.475659774655533</v>
          </cell>
          <cell r="AG86">
            <v>34.917767681752835</v>
          </cell>
          <cell r="AH86">
            <v>10741.528</v>
          </cell>
          <cell r="AI86">
            <v>8738.0659999999989</v>
          </cell>
        </row>
        <row r="87">
          <cell r="A87" t="str">
            <v>Greenland</v>
          </cell>
          <cell r="B87">
            <v>304</v>
          </cell>
          <cell r="C87" t="str">
            <v>-</v>
          </cell>
          <cell r="D87" t="str">
            <v>-</v>
          </cell>
          <cell r="E87" t="str">
            <v>-</v>
          </cell>
          <cell r="F87" t="str">
            <v>-</v>
          </cell>
          <cell r="G87" t="str">
            <v>-</v>
          </cell>
          <cell r="H87" t="str">
            <v>-</v>
          </cell>
          <cell r="I87" t="str">
            <v>-</v>
          </cell>
          <cell r="J87" t="str">
            <v>-</v>
          </cell>
          <cell r="K87" t="str">
            <v>-</v>
          </cell>
          <cell r="L87" t="str">
            <v>-</v>
          </cell>
          <cell r="M87" t="str">
            <v>-</v>
          </cell>
          <cell r="N87" t="str">
            <v>-</v>
          </cell>
          <cell r="O87" t="str">
            <v>-</v>
          </cell>
          <cell r="P87" t="str">
            <v>-</v>
          </cell>
          <cell r="Q87" t="str">
            <v>-</v>
          </cell>
          <cell r="R87">
            <v>14394.935000000001</v>
          </cell>
          <cell r="S87">
            <v>16295.102000000001</v>
          </cell>
          <cell r="T87">
            <v>29.972000000000001</v>
          </cell>
          <cell r="U87">
            <v>30.224</v>
          </cell>
          <cell r="V87">
            <v>25.795000000000002</v>
          </cell>
          <cell r="W87">
            <v>26.695</v>
          </cell>
          <cell r="X87">
            <v>1.5209999999999981</v>
          </cell>
          <cell r="Y87">
            <v>2.5670000000000002</v>
          </cell>
          <cell r="Z87">
            <v>9.291999999999998</v>
          </cell>
          <cell r="AA87">
            <v>5.75</v>
          </cell>
          <cell r="AB87">
            <v>-2.1749999999999998</v>
          </cell>
          <cell r="AC87">
            <v>-0.9</v>
          </cell>
          <cell r="AD87">
            <v>-7.7709999999999999</v>
          </cell>
          <cell r="AE87">
            <v>-3.1829999999999998</v>
          </cell>
          <cell r="AF87">
            <v>-45.293627655143695</v>
          </cell>
          <cell r="AG87">
            <v>-23.09468822170901</v>
          </cell>
          <cell r="AH87">
            <v>59.21</v>
          </cell>
          <cell r="AI87">
            <v>61.526000000000003</v>
          </cell>
        </row>
        <row r="88">
          <cell r="A88" t="str">
            <v>Grenada</v>
          </cell>
          <cell r="B88">
            <v>308</v>
          </cell>
          <cell r="C88" t="str">
            <v>--</v>
          </cell>
          <cell r="D88" t="str">
            <v>--</v>
          </cell>
          <cell r="E88">
            <v>1952</v>
          </cell>
          <cell r="F88" t="str">
            <v>-</v>
          </cell>
          <cell r="G88" t="str">
            <v>--</v>
          </cell>
          <cell r="H88">
            <v>2004</v>
          </cell>
          <cell r="I88">
            <v>2004</v>
          </cell>
          <cell r="J88" t="str">
            <v>Satisfactory</v>
          </cell>
          <cell r="K88" t="str">
            <v>Satisfactory</v>
          </cell>
          <cell r="L88" t="str">
            <v>Maintain</v>
          </cell>
          <cell r="M88" t="str">
            <v>Maintain</v>
          </cell>
          <cell r="N88" t="str">
            <v>Too high</v>
          </cell>
          <cell r="O88" t="str">
            <v>Too high</v>
          </cell>
          <cell r="P88" t="str">
            <v>Lower</v>
          </cell>
          <cell r="Q88" t="str">
            <v>Lower</v>
          </cell>
          <cell r="R88">
            <v>38541.623999999996</v>
          </cell>
          <cell r="S88">
            <v>45600.243999999999</v>
          </cell>
          <cell r="T88">
            <v>48.911000000000001</v>
          </cell>
          <cell r="U88">
            <v>51.192999999999998</v>
          </cell>
          <cell r="V88">
            <v>50.524999999999999</v>
          </cell>
          <cell r="W88">
            <v>51.731000000000002</v>
          </cell>
          <cell r="X88">
            <v>4.2839999999999989</v>
          </cell>
          <cell r="Y88">
            <v>2.6109999999999989</v>
          </cell>
          <cell r="Z88">
            <v>16.222999999999999</v>
          </cell>
          <cell r="AA88">
            <v>14.345999999999998</v>
          </cell>
          <cell r="AB88">
            <v>-6</v>
          </cell>
          <cell r="AC88">
            <v>-6</v>
          </cell>
          <cell r="AD88">
            <v>-11.939</v>
          </cell>
          <cell r="AE88">
            <v>-11.734999999999999</v>
          </cell>
          <cell r="AF88">
            <v>-49.86702127659575</v>
          </cell>
          <cell r="AG88">
            <v>-54.510765876260557</v>
          </cell>
          <cell r="AH88">
            <v>157.24799999999999</v>
          </cell>
          <cell r="AI88">
            <v>157.24799999999999</v>
          </cell>
        </row>
        <row r="89">
          <cell r="A89" t="str">
            <v>Guadeloupe</v>
          </cell>
          <cell r="B89">
            <v>312</v>
          </cell>
          <cell r="C89" t="str">
            <v>-</v>
          </cell>
          <cell r="D89" t="str">
            <v>-</v>
          </cell>
          <cell r="E89" t="str">
            <v>-</v>
          </cell>
          <cell r="F89" t="str">
            <v>-</v>
          </cell>
          <cell r="G89" t="str">
            <v>-</v>
          </cell>
          <cell r="H89" t="str">
            <v>-</v>
          </cell>
          <cell r="I89" t="str">
            <v>-</v>
          </cell>
          <cell r="J89" t="str">
            <v>-</v>
          </cell>
          <cell r="K89" t="str">
            <v>-</v>
          </cell>
          <cell r="L89" t="str">
            <v>-</v>
          </cell>
          <cell r="M89" t="str">
            <v>-</v>
          </cell>
          <cell r="N89" t="str">
            <v>-</v>
          </cell>
          <cell r="O89" t="str">
            <v>-</v>
          </cell>
          <cell r="P89" t="str">
            <v>-</v>
          </cell>
          <cell r="Q89" t="str">
            <v>-</v>
          </cell>
          <cell r="R89">
            <v>607.11699999999996</v>
          </cell>
          <cell r="S89">
            <v>797.90200000000004</v>
          </cell>
          <cell r="T89">
            <v>199.107</v>
          </cell>
          <cell r="U89">
            <v>216.375</v>
          </cell>
          <cell r="V89">
            <v>210.37799999999999</v>
          </cell>
          <cell r="W89">
            <v>232.10900000000001</v>
          </cell>
          <cell r="X89">
            <v>9.6190000000000033</v>
          </cell>
          <cell r="Y89">
            <v>8.5730000000000022</v>
          </cell>
          <cell r="Z89">
            <v>12.002000000000002</v>
          </cell>
          <cell r="AA89">
            <v>10.167000000000002</v>
          </cell>
          <cell r="AB89">
            <v>-5</v>
          </cell>
          <cell r="AC89">
            <v>-3.5</v>
          </cell>
          <cell r="AD89">
            <v>-2.383</v>
          </cell>
          <cell r="AE89">
            <v>-1.5940000000000001</v>
          </cell>
          <cell r="AF89">
            <v>-13.212134023887536</v>
          </cell>
          <cell r="AG89">
            <v>-9.7861037326995657</v>
          </cell>
          <cell r="AH89">
            <v>474.13800000000003</v>
          </cell>
          <cell r="AI89">
            <v>528.43399999999997</v>
          </cell>
        </row>
        <row r="90">
          <cell r="A90" t="str">
            <v>Guam</v>
          </cell>
          <cell r="B90">
            <v>316</v>
          </cell>
          <cell r="C90" t="str">
            <v>-</v>
          </cell>
          <cell r="D90" t="str">
            <v>-</v>
          </cell>
          <cell r="E90" t="str">
            <v>-</v>
          </cell>
          <cell r="F90" t="str">
            <v>-</v>
          </cell>
          <cell r="G90" t="str">
            <v>-</v>
          </cell>
          <cell r="H90" t="str">
            <v>-</v>
          </cell>
          <cell r="I90" t="str">
            <v>-</v>
          </cell>
          <cell r="J90" t="str">
            <v>-</v>
          </cell>
          <cell r="K90" t="str">
            <v>-</v>
          </cell>
          <cell r="L90" t="str">
            <v>-</v>
          </cell>
          <cell r="M90" t="str">
            <v>-</v>
          </cell>
          <cell r="N90" t="str">
            <v>-</v>
          </cell>
          <cell r="O90" t="str">
            <v>-</v>
          </cell>
          <cell r="P90" t="str">
            <v>-</v>
          </cell>
          <cell r="Q90" t="str">
            <v>-</v>
          </cell>
          <cell r="R90">
            <v>2915.5940000000001</v>
          </cell>
          <cell r="S90">
            <v>3998.904</v>
          </cell>
          <cell r="T90">
            <v>75.846000000000004</v>
          </cell>
          <cell r="U90">
            <v>86.387</v>
          </cell>
          <cell r="V90">
            <v>69.727000000000004</v>
          </cell>
          <cell r="W90">
            <v>83.248000000000005</v>
          </cell>
          <cell r="X90">
            <v>13.039</v>
          </cell>
          <cell r="Y90">
            <v>17.54</v>
          </cell>
          <cell r="Z90">
            <v>20.936</v>
          </cell>
          <cell r="AA90">
            <v>17.54</v>
          </cell>
          <cell r="AB90">
            <v>-5.9420000000000002</v>
          </cell>
          <cell r="AC90">
            <v>0</v>
          </cell>
          <cell r="AD90">
            <v>-7.8970000000000002</v>
          </cell>
          <cell r="AE90">
            <v>0</v>
          </cell>
          <cell r="AF90">
            <v>-30.88678656825034</v>
          </cell>
          <cell r="AG90">
            <v>0</v>
          </cell>
          <cell r="AH90">
            <v>253.536</v>
          </cell>
          <cell r="AI90">
            <v>253.536</v>
          </cell>
        </row>
        <row r="91">
          <cell r="A91" t="str">
            <v>Guatemala</v>
          </cell>
          <cell r="B91">
            <v>320</v>
          </cell>
          <cell r="C91">
            <v>1983</v>
          </cell>
          <cell r="D91">
            <v>1983</v>
          </cell>
          <cell r="E91">
            <v>1952</v>
          </cell>
          <cell r="F91" t="str">
            <v>-</v>
          </cell>
          <cell r="G91">
            <v>2003</v>
          </cell>
          <cell r="H91">
            <v>2004</v>
          </cell>
          <cell r="I91">
            <v>2004</v>
          </cell>
          <cell r="J91" t="str">
            <v>Satisfactory</v>
          </cell>
          <cell r="K91" t="str">
            <v>Too high</v>
          </cell>
          <cell r="L91" t="str">
            <v>No intervention</v>
          </cell>
          <cell r="M91" t="str">
            <v>No intervention</v>
          </cell>
          <cell r="N91" t="str">
            <v>Too high</v>
          </cell>
          <cell r="O91" t="str">
            <v>Satisfactory</v>
          </cell>
          <cell r="P91" t="str">
            <v>No intervention</v>
          </cell>
          <cell r="Q91" t="str">
            <v>No intervention</v>
          </cell>
          <cell r="R91">
            <v>19.954999999999998</v>
          </cell>
          <cell r="S91">
            <v>17.954000000000001</v>
          </cell>
          <cell r="T91">
            <v>4953.8149999999996</v>
          </cell>
          <cell r="U91">
            <v>6138.75</v>
          </cell>
          <cell r="V91">
            <v>5016.5519999999997</v>
          </cell>
          <cell r="W91">
            <v>6460.3090000000002</v>
          </cell>
          <cell r="X91">
            <v>22.634</v>
          </cell>
          <cell r="Y91">
            <v>24.114000000000001</v>
          </cell>
          <cell r="Z91">
            <v>30.015000000000001</v>
          </cell>
          <cell r="AA91">
            <v>29.163</v>
          </cell>
          <cell r="AB91">
            <v>-390</v>
          </cell>
          <cell r="AC91">
            <v>-300</v>
          </cell>
          <cell r="AD91">
            <v>-7.3810000000000002</v>
          </cell>
          <cell r="AE91">
            <v>-5.0490000000000004</v>
          </cell>
          <cell r="AF91">
            <v>-19.754217018815133</v>
          </cell>
          <cell r="AG91">
            <v>-14.101243165597477</v>
          </cell>
          <cell r="AH91">
            <v>25612.004000000001</v>
          </cell>
          <cell r="AI91">
            <v>28183.642</v>
          </cell>
        </row>
        <row r="92">
          <cell r="A92" t="str">
            <v>Guinea</v>
          </cell>
          <cell r="B92">
            <v>324</v>
          </cell>
          <cell r="C92">
            <v>1965</v>
          </cell>
          <cell r="D92">
            <v>1968</v>
          </cell>
          <cell r="E92" t="str">
            <v>-</v>
          </cell>
          <cell r="F92">
            <v>1978</v>
          </cell>
          <cell r="G92">
            <v>2000</v>
          </cell>
          <cell r="H92">
            <v>2004</v>
          </cell>
          <cell r="I92">
            <v>2005</v>
          </cell>
          <cell r="J92" t="str">
            <v>Satisfactory</v>
          </cell>
          <cell r="K92" t="str">
            <v>Satisfactory</v>
          </cell>
          <cell r="L92" t="str">
            <v>Lower</v>
          </cell>
          <cell r="M92" t="str">
            <v>No intervention</v>
          </cell>
          <cell r="N92" t="str">
            <v>Satisfactory</v>
          </cell>
          <cell r="O92" t="str">
            <v>Satisfactory</v>
          </cell>
          <cell r="P92" t="str">
            <v>No intervention</v>
          </cell>
          <cell r="Q92" t="str">
            <v>No intervention</v>
          </cell>
          <cell r="R92">
            <v>3474.8969999999999</v>
          </cell>
          <cell r="S92">
            <v>4327.2280000000001</v>
          </cell>
          <cell r="T92">
            <v>3846.3220000000001</v>
          </cell>
          <cell r="U92">
            <v>4818.4949999999999</v>
          </cell>
          <cell r="V92">
            <v>3678.4929999999999</v>
          </cell>
          <cell r="W92">
            <v>4583.6030000000001</v>
          </cell>
          <cell r="X92">
            <v>22.786999999999995</v>
          </cell>
          <cell r="Y92">
            <v>21.712</v>
          </cell>
          <cell r="Z92">
            <v>28.476999999999997</v>
          </cell>
          <cell r="AA92">
            <v>28.422000000000001</v>
          </cell>
          <cell r="AB92">
            <v>-227</v>
          </cell>
          <cell r="AC92">
            <v>-299.21899999999999</v>
          </cell>
          <cell r="AD92">
            <v>-5.69</v>
          </cell>
          <cell r="AE92">
            <v>-6.71</v>
          </cell>
          <cell r="AF92">
            <v>-13.019257604078069</v>
          </cell>
          <cell r="AG92">
            <v>-15.901035095905</v>
          </cell>
          <cell r="AH92">
            <v>22986.849000000002</v>
          </cell>
          <cell r="AI92">
            <v>23717.040000000001</v>
          </cell>
        </row>
        <row r="93">
          <cell r="A93" t="str">
            <v>Guinea-Bissau</v>
          </cell>
          <cell r="B93">
            <v>624</v>
          </cell>
          <cell r="C93">
            <v>1976</v>
          </cell>
          <cell r="D93">
            <v>1976</v>
          </cell>
          <cell r="E93" t="str">
            <v>-</v>
          </cell>
          <cell r="F93" t="str">
            <v>-</v>
          </cell>
          <cell r="G93" t="str">
            <v>--</v>
          </cell>
          <cell r="H93" t="str">
            <v>--</v>
          </cell>
          <cell r="I93" t="str">
            <v>--</v>
          </cell>
          <cell r="J93" t="str">
            <v>Satisfactory</v>
          </cell>
          <cell r="K93" t="str">
            <v>Satisfactory</v>
          </cell>
          <cell r="L93" t="str">
            <v>No intervention</v>
          </cell>
          <cell r="M93" t="str">
            <v>No intervention</v>
          </cell>
          <cell r="N93" t="str">
            <v>Too high</v>
          </cell>
          <cell r="O93" t="str">
            <v>Too high</v>
          </cell>
          <cell r="P93" t="str">
            <v>Lower</v>
          </cell>
          <cell r="Q93" t="str">
            <v>Lower</v>
          </cell>
          <cell r="R93">
            <v>14755.305</v>
          </cell>
          <cell r="S93">
            <v>18153.866999999998</v>
          </cell>
          <cell r="T93">
            <v>586.07399999999996</v>
          </cell>
          <cell r="U93">
            <v>783.60900000000004</v>
          </cell>
          <cell r="V93">
            <v>603.25699999999995</v>
          </cell>
          <cell r="W93">
            <v>802.73500000000001</v>
          </cell>
          <cell r="X93">
            <v>27.603000000000002</v>
          </cell>
          <cell r="Y93">
            <v>29.905000000000001</v>
          </cell>
          <cell r="Z93">
            <v>29.279</v>
          </cell>
          <cell r="AA93">
            <v>29.745000000000001</v>
          </cell>
          <cell r="AB93">
            <v>-10.702999999999999</v>
          </cell>
          <cell r="AC93">
            <v>1.181</v>
          </cell>
          <cell r="AD93">
            <v>-1.6759999999999999</v>
          </cell>
          <cell r="AE93">
            <v>0.16</v>
          </cell>
          <cell r="AF93">
            <v>-3.3473653923138511</v>
          </cell>
          <cell r="AG93">
            <v>0.32165112428098308</v>
          </cell>
          <cell r="AH93">
            <v>5311.9610000000002</v>
          </cell>
          <cell r="AI93">
            <v>5420.4189999999999</v>
          </cell>
        </row>
        <row r="94">
          <cell r="A94" t="str">
            <v>Guyana</v>
          </cell>
          <cell r="B94">
            <v>328</v>
          </cell>
          <cell r="C94" t="str">
            <v>--</v>
          </cell>
          <cell r="D94" t="str">
            <v>--</v>
          </cell>
          <cell r="E94">
            <v>1966</v>
          </cell>
          <cell r="F94" t="str">
            <v>-</v>
          </cell>
          <cell r="G94" t="str">
            <v>--</v>
          </cell>
          <cell r="H94">
            <v>2004</v>
          </cell>
          <cell r="I94" t="str">
            <v>-</v>
          </cell>
          <cell r="J94" t="str">
            <v>Satisfactory</v>
          </cell>
          <cell r="K94" t="str">
            <v>Satisfactory</v>
          </cell>
          <cell r="L94" t="str">
            <v>Raise</v>
          </cell>
          <cell r="M94" t="str">
            <v>Maintain</v>
          </cell>
          <cell r="N94" t="str">
            <v>Too high</v>
          </cell>
          <cell r="O94" t="str">
            <v>Too high</v>
          </cell>
          <cell r="P94" t="str">
            <v>No intervention</v>
          </cell>
          <cell r="Q94" t="str">
            <v>No intervention</v>
          </cell>
          <cell r="R94">
            <v>4669.0020000000004</v>
          </cell>
          <cell r="S94">
            <v>4551.3379999999997</v>
          </cell>
          <cell r="T94">
            <v>355.49</v>
          </cell>
          <cell r="U94">
            <v>364.39800000000002</v>
          </cell>
          <cell r="V94">
            <v>376.83100000000002</v>
          </cell>
          <cell r="W94">
            <v>386.82</v>
          </cell>
          <cell r="X94">
            <v>3.0790000000000024</v>
          </cell>
          <cell r="Y94">
            <v>2.0170000000000012</v>
          </cell>
          <cell r="Z94">
            <v>13.919000000000002</v>
          </cell>
          <cell r="AA94">
            <v>12.72</v>
          </cell>
          <cell r="AB94">
            <v>-40</v>
          </cell>
          <cell r="AC94">
            <v>-40</v>
          </cell>
          <cell r="AD94">
            <v>-10.84</v>
          </cell>
          <cell r="AE94">
            <v>-10.702999999999999</v>
          </cell>
          <cell r="AF94">
            <v>-45.50573941138326</v>
          </cell>
          <cell r="AG94">
            <v>-48.965002264631352</v>
          </cell>
          <cell r="AH94">
            <v>488.42200000000003</v>
          </cell>
          <cell r="AI94">
            <v>961.88499999999999</v>
          </cell>
        </row>
        <row r="95">
          <cell r="A95" t="str">
            <v>Haiti</v>
          </cell>
          <cell r="B95">
            <v>332</v>
          </cell>
          <cell r="C95">
            <v>1984</v>
          </cell>
          <cell r="D95">
            <v>1984</v>
          </cell>
          <cell r="E95" t="str">
            <v>-</v>
          </cell>
          <cell r="F95" t="str">
            <v>-</v>
          </cell>
          <cell r="G95" t="str">
            <v>--</v>
          </cell>
          <cell r="H95" t="str">
            <v>--</v>
          </cell>
          <cell r="I95" t="str">
            <v>--</v>
          </cell>
          <cell r="J95" t="str">
            <v>Satisfactory</v>
          </cell>
          <cell r="K95" t="str">
            <v>Satisfactory</v>
          </cell>
          <cell r="L95" t="str">
            <v>Maintain</v>
          </cell>
          <cell r="M95" t="str">
            <v>Maintain</v>
          </cell>
          <cell r="N95" t="str">
            <v>Too high</v>
          </cell>
          <cell r="O95" t="str">
            <v>Too high</v>
          </cell>
          <cell r="P95" t="str">
            <v>Lower</v>
          </cell>
          <cell r="Q95" t="str">
            <v>Lower</v>
          </cell>
          <cell r="R95">
            <v>10866.780999999999</v>
          </cell>
          <cell r="S95">
            <v>11269.4</v>
          </cell>
          <cell r="T95">
            <v>3624.7260000000001</v>
          </cell>
          <cell r="U95">
            <v>4201.9930000000004</v>
          </cell>
          <cell r="V95">
            <v>3766.5390000000002</v>
          </cell>
          <cell r="W95">
            <v>4325.7839999999997</v>
          </cell>
          <cell r="X95">
            <v>14.285999999999996</v>
          </cell>
          <cell r="Y95">
            <v>14.307</v>
          </cell>
          <cell r="Z95">
            <v>17.025999999999996</v>
          </cell>
          <cell r="AA95">
            <v>16.858000000000001</v>
          </cell>
          <cell r="AB95">
            <v>-105</v>
          </cell>
          <cell r="AC95">
            <v>-105</v>
          </cell>
          <cell r="AD95">
            <v>-2.74</v>
          </cell>
          <cell r="AE95">
            <v>-2.5510000000000002</v>
          </cell>
          <cell r="AF95">
            <v>-8.6625586888351158</v>
          </cell>
          <cell r="AG95">
            <v>-8.3770535748477766</v>
          </cell>
          <cell r="AH95">
            <v>12996.031999999999</v>
          </cell>
          <cell r="AI95">
            <v>14266.468000000001</v>
          </cell>
        </row>
        <row r="96">
          <cell r="A96" t="str">
            <v>Holy See</v>
          </cell>
          <cell r="B96">
            <v>336</v>
          </cell>
          <cell r="C96">
            <v>1956</v>
          </cell>
          <cell r="D96">
            <v>1967</v>
          </cell>
          <cell r="E96" t="str">
            <v>-</v>
          </cell>
          <cell r="F96" t="str">
            <v>-</v>
          </cell>
          <cell r="G96" t="str">
            <v>--</v>
          </cell>
          <cell r="H96" t="str">
            <v>--</v>
          </cell>
          <cell r="I96" t="str">
            <v>--</v>
          </cell>
          <cell r="J96" t="str">
            <v>Satisfactory</v>
          </cell>
          <cell r="K96" t="str">
            <v>Satisfactory</v>
          </cell>
          <cell r="L96" t="str">
            <v>Maintain</v>
          </cell>
          <cell r="M96" t="str">
            <v>Maintain</v>
          </cell>
          <cell r="N96" t="str">
            <v>Satisfactory</v>
          </cell>
          <cell r="O96" t="str">
            <v>Satisfactory</v>
          </cell>
          <cell r="P96" t="str">
            <v>Maintain</v>
          </cell>
          <cell r="Q96" t="str">
            <v>Maintain</v>
          </cell>
          <cell r="R96">
            <v>10330.758999999998</v>
          </cell>
          <cell r="S96">
            <v>10219.602999999999</v>
          </cell>
          <cell r="T96">
            <v>0.378</v>
          </cell>
          <cell r="U96">
            <v>0.375</v>
          </cell>
          <cell r="V96">
            <v>0.40300000000000002</v>
          </cell>
          <cell r="W96">
            <v>0.40799999999999997</v>
          </cell>
          <cell r="X96">
            <v>1.53</v>
          </cell>
          <cell r="Y96">
            <v>-1.0189999999999984</v>
          </cell>
          <cell r="Z96">
            <v>-9.4390000000000001</v>
          </cell>
          <cell r="AA96">
            <v>-12.483999999999998</v>
          </cell>
          <cell r="AB96">
            <v>4.2999999999999997E-2</v>
          </cell>
          <cell r="AC96">
            <v>4.4999999999999998E-2</v>
          </cell>
          <cell r="AD96">
            <v>10.968999999999999</v>
          </cell>
          <cell r="AE96">
            <v>11.465</v>
          </cell>
          <cell r="AF96">
            <v>226.31578947368419</v>
          </cell>
          <cell r="AG96">
            <v>236.84210526315786</v>
          </cell>
          <cell r="AH96">
            <v>0.76600000000000001</v>
          </cell>
          <cell r="AI96">
            <v>0.32500000000000001</v>
          </cell>
        </row>
        <row r="97">
          <cell r="A97" t="str">
            <v>Honduras</v>
          </cell>
          <cell r="B97">
            <v>340</v>
          </cell>
          <cell r="C97">
            <v>1992</v>
          </cell>
          <cell r="D97">
            <v>1992</v>
          </cell>
          <cell r="E97" t="str">
            <v>-</v>
          </cell>
          <cell r="F97" t="str">
            <v>-</v>
          </cell>
          <cell r="G97">
            <v>2005</v>
          </cell>
          <cell r="H97" t="str">
            <v>--</v>
          </cell>
          <cell r="I97" t="str">
            <v>--</v>
          </cell>
          <cell r="J97" t="str">
            <v>Satisfactory</v>
          </cell>
          <cell r="K97" t="str">
            <v>Satisfactory</v>
          </cell>
          <cell r="L97" t="str">
            <v>Lower</v>
          </cell>
          <cell r="M97" t="str">
            <v>Maintain</v>
          </cell>
          <cell r="N97" t="str">
            <v>Satisfactory</v>
          </cell>
          <cell r="O97" t="str">
            <v>Satisfactory</v>
          </cell>
          <cell r="P97" t="str">
            <v>No intervention</v>
          </cell>
          <cell r="Q97" t="str">
            <v>No intervention</v>
          </cell>
          <cell r="R97">
            <v>44998.561000000002</v>
          </cell>
          <cell r="S97">
            <v>57548.744000000006</v>
          </cell>
          <cell r="T97">
            <v>2833.0349999999999</v>
          </cell>
          <cell r="U97">
            <v>3631.3139999999999</v>
          </cell>
          <cell r="V97">
            <v>2791.9189999999999</v>
          </cell>
          <cell r="W97">
            <v>3573.4090000000001</v>
          </cell>
          <cell r="X97">
            <v>26.536999999999999</v>
          </cell>
          <cell r="Y97">
            <v>22.904000000000003</v>
          </cell>
          <cell r="Z97">
            <v>27.201000000000001</v>
          </cell>
          <cell r="AA97">
            <v>23.784000000000002</v>
          </cell>
          <cell r="AB97">
            <v>-20</v>
          </cell>
          <cell r="AC97">
            <v>-30</v>
          </cell>
          <cell r="AD97">
            <v>-0.66400000000000003</v>
          </cell>
          <cell r="AE97">
            <v>-0.88</v>
          </cell>
          <cell r="AF97">
            <v>-1.9850052701889924</v>
          </cell>
          <cell r="AG97">
            <v>-2.9405307069819959</v>
          </cell>
          <cell r="AH97">
            <v>12775.974</v>
          </cell>
          <cell r="AI97">
            <v>13172.945</v>
          </cell>
        </row>
        <row r="98">
          <cell r="A98" t="str">
            <v>Hungary</v>
          </cell>
          <cell r="B98">
            <v>348</v>
          </cell>
          <cell r="C98">
            <v>1989</v>
          </cell>
          <cell r="D98">
            <v>1989</v>
          </cell>
          <cell r="E98" t="str">
            <v>-</v>
          </cell>
          <cell r="F98" t="str">
            <v>-</v>
          </cell>
          <cell r="G98" t="str">
            <v>--</v>
          </cell>
          <cell r="H98" t="str">
            <v>--</v>
          </cell>
          <cell r="I98" t="str">
            <v>--</v>
          </cell>
          <cell r="J98" t="str">
            <v>Satisfactory</v>
          </cell>
          <cell r="K98" t="str">
            <v>Satisfactory</v>
          </cell>
          <cell r="L98" t="str">
            <v>Lower</v>
          </cell>
          <cell r="M98" t="str">
            <v>Maintain</v>
          </cell>
          <cell r="N98" t="str">
            <v>Satisfactory</v>
          </cell>
          <cell r="O98" t="str">
            <v>Satisfactory</v>
          </cell>
          <cell r="P98" t="str">
            <v>No intervention</v>
          </cell>
          <cell r="Q98" t="str">
            <v>No intervention</v>
          </cell>
          <cell r="R98">
            <v>5227.8609999999999</v>
          </cell>
          <cell r="S98">
            <v>5430.59</v>
          </cell>
          <cell r="T98">
            <v>4941.6450000000004</v>
          </cell>
          <cell r="U98">
            <v>4807.78</v>
          </cell>
          <cell r="V98">
            <v>5387.3230000000003</v>
          </cell>
          <cell r="W98">
            <v>5289.951</v>
          </cell>
          <cell r="X98">
            <v>-2.0090000000000003</v>
          </cell>
          <cell r="Y98">
            <v>-2.52</v>
          </cell>
          <cell r="Z98">
            <v>-3.9550000000000001</v>
          </cell>
          <cell r="AA98">
            <v>-3.5039999999999996</v>
          </cell>
          <cell r="AB98">
            <v>100</v>
          </cell>
          <cell r="AC98">
            <v>50</v>
          </cell>
          <cell r="AD98">
            <v>1.946</v>
          </cell>
          <cell r="AE98">
            <v>0.98399999999999999</v>
          </cell>
          <cell r="AF98">
            <v>19.726239251665387</v>
          </cell>
          <cell r="AG98">
            <v>10.398231468791789</v>
          </cell>
          <cell r="AH98">
            <v>8262.3060000000005</v>
          </cell>
          <cell r="AI98">
            <v>7869.7569999999996</v>
          </cell>
        </row>
        <row r="99">
          <cell r="A99" t="str">
            <v>Iceland</v>
          </cell>
          <cell r="B99">
            <v>352</v>
          </cell>
          <cell r="C99">
            <v>1955</v>
          </cell>
          <cell r="D99">
            <v>1968</v>
          </cell>
          <cell r="E99" t="str">
            <v>-</v>
          </cell>
          <cell r="F99" t="str">
            <v>-</v>
          </cell>
          <cell r="G99" t="str">
            <v>--</v>
          </cell>
          <cell r="H99" t="str">
            <v>--</v>
          </cell>
          <cell r="I99" t="str">
            <v>--</v>
          </cell>
          <cell r="J99" t="str">
            <v>Satisfactory</v>
          </cell>
          <cell r="K99" t="str">
            <v>Satisfactory</v>
          </cell>
          <cell r="L99" t="str">
            <v>Maintain</v>
          </cell>
          <cell r="M99" t="str">
            <v>No intervention</v>
          </cell>
          <cell r="N99" t="str">
            <v>Satisfactory</v>
          </cell>
          <cell r="O99" t="str">
            <v>Satisfactory</v>
          </cell>
          <cell r="P99" t="str">
            <v>Maintain</v>
          </cell>
          <cell r="Q99" t="str">
            <v>No intervention</v>
          </cell>
          <cell r="R99">
            <v>608.73099999999999</v>
          </cell>
          <cell r="S99">
            <v>793.07799999999997</v>
          </cell>
          <cell r="T99">
            <v>134.10599999999999</v>
          </cell>
          <cell r="U99">
            <v>147.292</v>
          </cell>
          <cell r="V99">
            <v>133.37200000000001</v>
          </cell>
          <cell r="W99">
            <v>147.26900000000001</v>
          </cell>
          <cell r="X99">
            <v>10.057</v>
          </cell>
          <cell r="Y99">
            <v>9.23</v>
          </cell>
          <cell r="Z99">
            <v>8.75</v>
          </cell>
          <cell r="AA99">
            <v>8.0050000000000008</v>
          </cell>
          <cell r="AB99">
            <v>1.7929999999999999</v>
          </cell>
          <cell r="AC99">
            <v>1.7629999999999999</v>
          </cell>
          <cell r="AD99">
            <v>1.3069999999999999</v>
          </cell>
          <cell r="AE99">
            <v>1.2250000000000001</v>
          </cell>
          <cell r="AF99">
            <v>8.4368530020703929</v>
          </cell>
          <cell r="AG99">
            <v>8.5325718710676615</v>
          </cell>
          <cell r="AH99">
            <v>370.077</v>
          </cell>
          <cell r="AI99">
            <v>345.34400000000005</v>
          </cell>
        </row>
        <row r="100">
          <cell r="A100" t="str">
            <v>India</v>
          </cell>
          <cell r="B100">
            <v>356</v>
          </cell>
          <cell r="C100" t="str">
            <v>--</v>
          </cell>
          <cell r="D100" t="str">
            <v>--</v>
          </cell>
          <cell r="E100" t="str">
            <v>-</v>
          </cell>
          <cell r="F100" t="str">
            <v>-</v>
          </cell>
          <cell r="G100" t="str">
            <v>--</v>
          </cell>
          <cell r="H100" t="str">
            <v>--</v>
          </cell>
          <cell r="I100" t="str">
            <v>--</v>
          </cell>
          <cell r="J100" t="str">
            <v>Satisfactory</v>
          </cell>
          <cell r="K100" t="str">
            <v>Satisfactory</v>
          </cell>
          <cell r="L100" t="str">
            <v>Maintain</v>
          </cell>
          <cell r="M100" t="str">
            <v>Maintain</v>
          </cell>
          <cell r="N100" t="str">
            <v>Satisfactory</v>
          </cell>
          <cell r="O100" t="str">
            <v>Too low</v>
          </cell>
          <cell r="P100" t="str">
            <v>Maintain</v>
          </cell>
          <cell r="Q100" t="str">
            <v>Raise</v>
          </cell>
          <cell r="R100">
            <v>75.080999999999989</v>
          </cell>
          <cell r="S100">
            <v>78.94</v>
          </cell>
          <cell r="T100">
            <v>482255.4</v>
          </cell>
          <cell r="U100">
            <v>565777.87300000002</v>
          </cell>
          <cell r="V100">
            <v>453316.64500000002</v>
          </cell>
          <cell r="W100">
            <v>537592.929</v>
          </cell>
          <cell r="X100">
            <v>17.480999999999998</v>
          </cell>
          <cell r="Y100">
            <v>15.493</v>
          </cell>
          <cell r="Z100">
            <v>17.766999999999999</v>
          </cell>
          <cell r="AA100">
            <v>15.757</v>
          </cell>
          <cell r="AB100">
            <v>-1400</v>
          </cell>
          <cell r="AC100">
            <v>-1400</v>
          </cell>
          <cell r="AD100">
            <v>-0.28599999999999998</v>
          </cell>
          <cell r="AE100">
            <v>-0.26400000000000001</v>
          </cell>
          <cell r="AF100">
            <v>-1.0530989331686569</v>
          </cell>
          <cell r="AG100">
            <v>-1.0727176524003263</v>
          </cell>
          <cell r="AH100">
            <v>1592704.0049999999</v>
          </cell>
          <cell r="AI100">
            <v>1607197.5180000002</v>
          </cell>
        </row>
        <row r="101">
          <cell r="A101" t="str">
            <v>Indonesia</v>
          </cell>
          <cell r="B101">
            <v>360</v>
          </cell>
          <cell r="C101" t="str">
            <v>--</v>
          </cell>
          <cell r="D101" t="str">
            <v>--</v>
          </cell>
          <cell r="E101" t="str">
            <v>-</v>
          </cell>
          <cell r="F101" t="str">
            <v>-</v>
          </cell>
          <cell r="G101" t="str">
            <v>--</v>
          </cell>
          <cell r="H101" t="str">
            <v>--</v>
          </cell>
          <cell r="I101" t="str">
            <v>--</v>
          </cell>
          <cell r="J101" t="str">
            <v>Too high</v>
          </cell>
          <cell r="K101" t="str">
            <v>Too low</v>
          </cell>
          <cell r="L101" t="str">
            <v>Lower</v>
          </cell>
          <cell r="M101" t="str">
            <v>Maintain</v>
          </cell>
          <cell r="N101" t="str">
            <v>Satisfactory</v>
          </cell>
          <cell r="O101" t="str">
            <v>Too low</v>
          </cell>
          <cell r="P101" t="str">
            <v>No intervention</v>
          </cell>
          <cell r="Q101" t="str">
            <v>Raise</v>
          </cell>
          <cell r="R101">
            <v>7672.3449999999993</v>
          </cell>
          <cell r="S101">
            <v>8894.9069999999992</v>
          </cell>
          <cell r="T101">
            <v>97985.513000000006</v>
          </cell>
          <cell r="U101">
            <v>111230.73299999999</v>
          </cell>
          <cell r="V101">
            <v>97663.873000000007</v>
          </cell>
          <cell r="W101">
            <v>111550.754</v>
          </cell>
          <cell r="X101">
            <v>13.363999999999999</v>
          </cell>
          <cell r="Y101">
            <v>12.601000000000001</v>
          </cell>
          <cell r="Z101">
            <v>14.252999999999998</v>
          </cell>
          <cell r="AA101">
            <v>13.527000000000001</v>
          </cell>
          <cell r="AB101">
            <v>-900</v>
          </cell>
          <cell r="AC101">
            <v>-1000</v>
          </cell>
          <cell r="AD101">
            <v>-0.88900000000000001</v>
          </cell>
          <cell r="AE101">
            <v>-0.92600000000000005</v>
          </cell>
          <cell r="AF101">
            <v>-4.0617807686324374</v>
          </cell>
          <cell r="AG101">
            <v>-4.4136243995043314</v>
          </cell>
          <cell r="AH101">
            <v>284639.58600000001</v>
          </cell>
          <cell r="AI101">
            <v>293442.321</v>
          </cell>
        </row>
        <row r="102">
          <cell r="A102" t="str">
            <v>Iran (Islamic Republic of)</v>
          </cell>
          <cell r="B102">
            <v>364</v>
          </cell>
          <cell r="C102">
            <v>1976</v>
          </cell>
          <cell r="D102">
            <v>1976</v>
          </cell>
          <cell r="E102" t="str">
            <v>-</v>
          </cell>
          <cell r="F102" t="str">
            <v>-</v>
          </cell>
          <cell r="G102" t="str">
            <v>--</v>
          </cell>
          <cell r="H102" t="str">
            <v>--</v>
          </cell>
          <cell r="I102" t="str">
            <v>--</v>
          </cell>
          <cell r="J102" t="str">
            <v>Too high</v>
          </cell>
          <cell r="K102" t="str">
            <v>Too high</v>
          </cell>
          <cell r="L102" t="str">
            <v>Lower</v>
          </cell>
          <cell r="M102" t="str">
            <v>Lower</v>
          </cell>
          <cell r="N102" t="str">
            <v>Satisfactory</v>
          </cell>
          <cell r="O102" t="str">
            <v>Satisfactory</v>
          </cell>
          <cell r="P102" t="str">
            <v>Lower</v>
          </cell>
          <cell r="Q102" t="str">
            <v>Lower</v>
          </cell>
          <cell r="R102">
            <v>11396.394</v>
          </cell>
          <cell r="S102">
            <v>13228.422999999999</v>
          </cell>
          <cell r="T102">
            <v>31753.183000000001</v>
          </cell>
          <cell r="U102">
            <v>35249.557000000001</v>
          </cell>
          <cell r="V102">
            <v>30570.755000000001</v>
          </cell>
          <cell r="W102">
            <v>34265.648999999998</v>
          </cell>
          <cell r="X102">
            <v>12.561</v>
          </cell>
          <cell r="Y102">
            <v>9.2740000000000009</v>
          </cell>
          <cell r="Z102">
            <v>13.978</v>
          </cell>
          <cell r="AA102">
            <v>13.333000000000002</v>
          </cell>
          <cell r="AB102">
            <v>-456</v>
          </cell>
          <cell r="AC102">
            <v>-1378.713</v>
          </cell>
          <cell r="AD102">
            <v>-1.417</v>
          </cell>
          <cell r="AE102">
            <v>-4.0590000000000002</v>
          </cell>
          <cell r="AF102">
            <v>-7.2687427960143696</v>
          </cell>
          <cell r="AG102">
            <v>-21.817467988583562</v>
          </cell>
          <cell r="AH102">
            <v>101944.497</v>
          </cell>
          <cell r="AI102">
            <v>103865.792</v>
          </cell>
        </row>
        <row r="103">
          <cell r="A103" t="str">
            <v>Iraq</v>
          </cell>
          <cell r="B103">
            <v>368</v>
          </cell>
          <cell r="C103" t="str">
            <v>--</v>
          </cell>
          <cell r="D103" t="str">
            <v>--</v>
          </cell>
          <cell r="E103" t="str">
            <v>-</v>
          </cell>
          <cell r="F103" t="str">
            <v>-</v>
          </cell>
          <cell r="G103" t="str">
            <v>--</v>
          </cell>
          <cell r="H103" t="str">
            <v>--</v>
          </cell>
          <cell r="I103" t="str">
            <v>--</v>
          </cell>
          <cell r="J103" t="str">
            <v>Satisfactory</v>
          </cell>
          <cell r="K103" t="str">
            <v>Satisfactory</v>
          </cell>
          <cell r="L103" t="str">
            <v>Maintain</v>
          </cell>
          <cell r="M103" t="str">
            <v>Maintain</v>
          </cell>
          <cell r="N103" t="str">
            <v>Satisfactory</v>
          </cell>
          <cell r="O103" t="str">
            <v>Too high</v>
          </cell>
          <cell r="P103" t="str">
            <v>Maintain</v>
          </cell>
          <cell r="Q103" t="str">
            <v>Lower</v>
          </cell>
          <cell r="R103">
            <v>61224.735000000001</v>
          </cell>
          <cell r="S103">
            <v>74032.883999999991</v>
          </cell>
          <cell r="T103">
            <v>10956.321</v>
          </cell>
          <cell r="U103">
            <v>14586.626</v>
          </cell>
          <cell r="V103">
            <v>10675.550999999999</v>
          </cell>
          <cell r="W103">
            <v>14220.564</v>
          </cell>
          <cell r="X103">
            <v>29.483000000000001</v>
          </cell>
          <cell r="Y103">
            <v>27.71</v>
          </cell>
          <cell r="Z103">
            <v>28.295000000000002</v>
          </cell>
          <cell r="AA103">
            <v>25.927999999999997</v>
          </cell>
          <cell r="AB103">
            <v>138.74700000000001</v>
          </cell>
          <cell r="AC103">
            <v>240</v>
          </cell>
          <cell r="AD103">
            <v>1.1879999999999999</v>
          </cell>
          <cell r="AE103">
            <v>1.782</v>
          </cell>
          <cell r="AF103">
            <v>3.1006565265370547</v>
          </cell>
          <cell r="AG103">
            <v>4.996832216576033</v>
          </cell>
          <cell r="AH103">
            <v>63692.614000000001</v>
          </cell>
          <cell r="AI103">
            <v>63750.816999999995</v>
          </cell>
        </row>
        <row r="104">
          <cell r="A104" t="str">
            <v>Ireland</v>
          </cell>
          <cell r="B104">
            <v>372</v>
          </cell>
          <cell r="C104">
            <v>1956</v>
          </cell>
          <cell r="D104">
            <v>1968</v>
          </cell>
          <cell r="E104" t="str">
            <v>-</v>
          </cell>
          <cell r="F104" t="str">
            <v>-</v>
          </cell>
          <cell r="G104" t="str">
            <v>--</v>
          </cell>
          <cell r="H104" t="str">
            <v>--</v>
          </cell>
          <cell r="I104" t="str">
            <v>--</v>
          </cell>
          <cell r="J104" t="str">
            <v>Satisfactory</v>
          </cell>
          <cell r="K104" t="str">
            <v>Satisfactory</v>
          </cell>
          <cell r="L104" t="str">
            <v>Maintain</v>
          </cell>
          <cell r="M104" t="str">
            <v>Maintain</v>
          </cell>
          <cell r="N104" t="str">
            <v>Too high</v>
          </cell>
          <cell r="O104" t="str">
            <v>Satisfactory</v>
          </cell>
          <cell r="P104" t="str">
            <v>Lower</v>
          </cell>
          <cell r="Q104" t="str">
            <v>No intervention</v>
          </cell>
          <cell r="R104">
            <v>5668.6059999999998</v>
          </cell>
          <cell r="S104">
            <v>6880.951</v>
          </cell>
          <cell r="T104">
            <v>1792.2349999999999</v>
          </cell>
          <cell r="U104">
            <v>2063.3130000000001</v>
          </cell>
          <cell r="V104">
            <v>1816.615</v>
          </cell>
          <cell r="W104">
            <v>2084.5880000000002</v>
          </cell>
          <cell r="X104">
            <v>10.391999999999999</v>
          </cell>
          <cell r="Y104">
            <v>17.437000000000001</v>
          </cell>
          <cell r="Z104">
            <v>5.6059999999999999</v>
          </cell>
          <cell r="AA104">
            <v>7.6749999999999998</v>
          </cell>
          <cell r="AB104">
            <v>88.659000000000006</v>
          </cell>
          <cell r="AC104">
            <v>194</v>
          </cell>
          <cell r="AD104">
            <v>4.7859999999999996</v>
          </cell>
          <cell r="AE104">
            <v>9.7620000000000005</v>
          </cell>
          <cell r="AF104">
            <v>33.720518935201568</v>
          </cell>
          <cell r="AG104">
            <v>63.874200749369493</v>
          </cell>
          <cell r="AH104">
            <v>5762.0820000000003</v>
          </cell>
          <cell r="AI104">
            <v>4735.2</v>
          </cell>
        </row>
        <row r="105">
          <cell r="A105" t="str">
            <v>Isle of Man</v>
          </cell>
          <cell r="B105">
            <v>833</v>
          </cell>
          <cell r="C105" t="str">
            <v>-</v>
          </cell>
          <cell r="D105" t="str">
            <v>-</v>
          </cell>
          <cell r="E105" t="str">
            <v>-</v>
          </cell>
          <cell r="F105" t="str">
            <v>-</v>
          </cell>
          <cell r="G105" t="str">
            <v>-</v>
          </cell>
          <cell r="H105" t="str">
            <v>-</v>
          </cell>
          <cell r="I105" t="str">
            <v>-</v>
          </cell>
          <cell r="J105" t="str">
            <v>-</v>
          </cell>
          <cell r="K105" t="str">
            <v>-</v>
          </cell>
          <cell r="L105" t="str">
            <v>-</v>
          </cell>
          <cell r="M105" t="str">
            <v>-</v>
          </cell>
          <cell r="N105" t="str">
            <v>-</v>
          </cell>
          <cell r="O105" t="str">
            <v>-</v>
          </cell>
          <cell r="P105" t="str">
            <v>-</v>
          </cell>
          <cell r="Q105" t="str">
            <v>-</v>
          </cell>
          <cell r="R105">
            <v>398.108</v>
          </cell>
          <cell r="S105">
            <v>503.51900000000001</v>
          </cell>
          <cell r="T105">
            <v>34.912999999999997</v>
          </cell>
          <cell r="U105">
            <v>37.610999999999997</v>
          </cell>
          <cell r="V105">
            <v>37.154000000000003</v>
          </cell>
          <cell r="W105">
            <v>38.927</v>
          </cell>
          <cell r="X105">
            <v>12.535</v>
          </cell>
          <cell r="Y105">
            <v>-0.50099999999999945</v>
          </cell>
          <cell r="Z105">
            <v>-0.65899999999999892</v>
          </cell>
          <cell r="AA105">
            <v>-0.50099999999999945</v>
          </cell>
          <cell r="AB105">
            <v>4.9080000000000004</v>
          </cell>
          <cell r="AC105">
            <v>0</v>
          </cell>
          <cell r="AD105">
            <v>13.194000000000001</v>
          </cell>
          <cell r="AE105">
            <v>0</v>
          </cell>
          <cell r="AF105">
            <v>116.02836879432623</v>
          </cell>
          <cell r="AG105">
            <v>0</v>
          </cell>
          <cell r="AH105">
            <v>68.640999999999991</v>
          </cell>
          <cell r="AI105">
            <v>68.640999999999991</v>
          </cell>
        </row>
        <row r="106">
          <cell r="A106" t="str">
            <v>Israel</v>
          </cell>
          <cell r="B106">
            <v>376</v>
          </cell>
          <cell r="C106">
            <v>1954</v>
          </cell>
          <cell r="D106">
            <v>1968</v>
          </cell>
          <cell r="E106">
            <v>1953</v>
          </cell>
          <cell r="F106" t="str">
            <v>-</v>
          </cell>
          <cell r="G106" t="str">
            <v>--</v>
          </cell>
          <cell r="H106" t="str">
            <v>--</v>
          </cell>
          <cell r="I106" t="str">
            <v>--</v>
          </cell>
          <cell r="J106" t="str">
            <v>Too low</v>
          </cell>
          <cell r="K106" t="str">
            <v>Too low</v>
          </cell>
          <cell r="L106" t="str">
            <v>Raise</v>
          </cell>
          <cell r="M106" t="str">
            <v>Raise</v>
          </cell>
          <cell r="N106" t="str">
            <v>Too high</v>
          </cell>
          <cell r="O106" t="str">
            <v>Too high</v>
          </cell>
          <cell r="P106" t="str">
            <v>Lower</v>
          </cell>
          <cell r="Q106" t="str">
            <v>Lower</v>
          </cell>
          <cell r="R106">
            <v>3097.2570000000001</v>
          </cell>
          <cell r="S106">
            <v>4401.357</v>
          </cell>
          <cell r="T106">
            <v>2650.6529999999998</v>
          </cell>
          <cell r="U106">
            <v>3326.7629999999999</v>
          </cell>
          <cell r="V106">
            <v>2723.2460000000001</v>
          </cell>
          <cell r="W106">
            <v>3397.8009999999999</v>
          </cell>
          <cell r="X106">
            <v>24.795999999999999</v>
          </cell>
          <cell r="Y106">
            <v>19.998000000000001</v>
          </cell>
          <cell r="Z106">
            <v>15.173000000000002</v>
          </cell>
          <cell r="AA106">
            <v>15.056000000000001</v>
          </cell>
          <cell r="AB106">
            <v>275.64</v>
          </cell>
          <cell r="AC106">
            <v>158.25</v>
          </cell>
          <cell r="AD106">
            <v>9.6229999999999993</v>
          </cell>
          <cell r="AE106">
            <v>4.9420000000000002</v>
          </cell>
          <cell r="AF106">
            <v>44.785140510047569</v>
          </cell>
          <cell r="AG106">
            <v>23.84328071489162</v>
          </cell>
          <cell r="AH106">
            <v>10403.297999999999</v>
          </cell>
          <cell r="AI106">
            <v>9895.4670000000006</v>
          </cell>
        </row>
        <row r="107">
          <cell r="A107" t="str">
            <v>Italy</v>
          </cell>
          <cell r="B107">
            <v>380</v>
          </cell>
          <cell r="C107">
            <v>1954</v>
          </cell>
          <cell r="D107">
            <v>1972</v>
          </cell>
          <cell r="E107">
            <v>1952</v>
          </cell>
          <cell r="F107">
            <v>1981</v>
          </cell>
          <cell r="G107" t="str">
            <v>--</v>
          </cell>
          <cell r="H107" t="str">
            <v>--</v>
          </cell>
          <cell r="I107" t="str">
            <v>--</v>
          </cell>
          <cell r="J107" t="str">
            <v>Satisfactory</v>
          </cell>
          <cell r="K107" t="str">
            <v>Too high</v>
          </cell>
          <cell r="L107" t="str">
            <v>Lower</v>
          </cell>
          <cell r="M107" t="str">
            <v>Lower</v>
          </cell>
          <cell r="N107" t="str">
            <v>Satisfactory</v>
          </cell>
          <cell r="O107" t="str">
            <v>Satisfactory</v>
          </cell>
          <cell r="P107" t="str">
            <v>No intervention</v>
          </cell>
          <cell r="Q107" t="str">
            <v>No intervention</v>
          </cell>
          <cell r="R107">
            <v>1446.837</v>
          </cell>
          <cell r="S107">
            <v>1329.6970000000001</v>
          </cell>
          <cell r="T107">
            <v>27804.2</v>
          </cell>
          <cell r="U107">
            <v>28194.563999999998</v>
          </cell>
          <cell r="V107">
            <v>29496.85</v>
          </cell>
          <cell r="W107">
            <v>29898.18</v>
          </cell>
          <cell r="X107">
            <v>1.44</v>
          </cell>
          <cell r="Y107">
            <v>1.3049999999999999</v>
          </cell>
          <cell r="Z107">
            <v>-0.64700000000000024</v>
          </cell>
          <cell r="AA107">
            <v>-0.76700000000000124</v>
          </cell>
          <cell r="AB107">
            <v>600</v>
          </cell>
          <cell r="AC107">
            <v>600</v>
          </cell>
          <cell r="AD107">
            <v>2.0870000000000002</v>
          </cell>
          <cell r="AE107">
            <v>2.0720000000000001</v>
          </cell>
          <cell r="AF107">
            <v>22.637861748314517</v>
          </cell>
          <cell r="AG107">
            <v>22.527224150385742</v>
          </cell>
          <cell r="AH107">
            <v>50911.896999999997</v>
          </cell>
          <cell r="AI107">
            <v>46187.983999999997</v>
          </cell>
        </row>
        <row r="108">
          <cell r="A108" t="str">
            <v>Jamaica</v>
          </cell>
          <cell r="B108">
            <v>388</v>
          </cell>
          <cell r="C108">
            <v>1964</v>
          </cell>
          <cell r="D108">
            <v>1980</v>
          </cell>
          <cell r="E108">
            <v>1962</v>
          </cell>
          <cell r="F108" t="str">
            <v>-</v>
          </cell>
          <cell r="G108" t="str">
            <v>--</v>
          </cell>
          <cell r="H108">
            <v>2003</v>
          </cell>
          <cell r="I108">
            <v>2003</v>
          </cell>
          <cell r="J108" t="str">
            <v>Satisfactory</v>
          </cell>
          <cell r="K108" t="str">
            <v>Satisfactory</v>
          </cell>
          <cell r="L108" t="str">
            <v>Maintain</v>
          </cell>
          <cell r="M108" t="str">
            <v>Maintain</v>
          </cell>
          <cell r="N108" t="str">
            <v>Too high</v>
          </cell>
          <cell r="O108" t="str">
            <v>Too high</v>
          </cell>
          <cell r="P108" t="str">
            <v>Lower</v>
          </cell>
          <cell r="Q108" t="str">
            <v>No intervention</v>
          </cell>
          <cell r="R108">
            <v>60006.933999999994</v>
          </cell>
          <cell r="S108">
            <v>77430.70199999999</v>
          </cell>
          <cell r="T108">
            <v>1224.49</v>
          </cell>
          <cell r="U108">
            <v>1309.5830000000001</v>
          </cell>
          <cell r="V108">
            <v>1259.721</v>
          </cell>
          <cell r="W108">
            <v>1341.13</v>
          </cell>
          <cell r="X108">
            <v>7.9190000000000005</v>
          </cell>
          <cell r="Y108">
            <v>5.0560000000000018</v>
          </cell>
          <cell r="Z108">
            <v>15.81</v>
          </cell>
          <cell r="AA108">
            <v>12.696000000000002</v>
          </cell>
          <cell r="AB108">
            <v>-100</v>
          </cell>
          <cell r="AC108">
            <v>-100</v>
          </cell>
          <cell r="AD108">
            <v>-7.891</v>
          </cell>
          <cell r="AE108">
            <v>-7.64</v>
          </cell>
          <cell r="AF108">
            <v>-34.510843306967047</v>
          </cell>
          <cell r="AG108">
            <v>-37.644082726636199</v>
          </cell>
          <cell r="AH108">
            <v>2585.7950000000001</v>
          </cell>
          <cell r="AI108">
            <v>3753.0309999999999</v>
          </cell>
        </row>
        <row r="109">
          <cell r="A109" t="str">
            <v>Japan</v>
          </cell>
          <cell r="B109">
            <v>392</v>
          </cell>
          <cell r="C109">
            <v>1981</v>
          </cell>
          <cell r="D109">
            <v>1982</v>
          </cell>
          <cell r="E109" t="str">
            <v>-</v>
          </cell>
          <cell r="F109" t="str">
            <v>-</v>
          </cell>
          <cell r="G109" t="str">
            <v>--</v>
          </cell>
          <cell r="H109" t="str">
            <v>--</v>
          </cell>
          <cell r="I109" t="str">
            <v>--</v>
          </cell>
          <cell r="J109" t="str">
            <v>Satisfactory</v>
          </cell>
          <cell r="K109" t="str">
            <v>Satisfactory</v>
          </cell>
          <cell r="L109" t="str">
            <v>Maintain</v>
          </cell>
          <cell r="M109" t="str">
            <v>Maintain</v>
          </cell>
          <cell r="N109" t="str">
            <v>Satisfactory</v>
          </cell>
          <cell r="O109" t="str">
            <v>Satisfactory</v>
          </cell>
          <cell r="P109" t="str">
            <v>No intervention</v>
          </cell>
          <cell r="Q109" t="str">
            <v>No intervention</v>
          </cell>
          <cell r="R109">
            <v>44.048999999999999</v>
          </cell>
          <cell r="S109">
            <v>47.016999999999996</v>
          </cell>
          <cell r="T109">
            <v>61526.222000000002</v>
          </cell>
          <cell r="U109">
            <v>62578.309000000001</v>
          </cell>
          <cell r="V109">
            <v>63945.779000000002</v>
          </cell>
          <cell r="W109">
            <v>65506.343000000001</v>
          </cell>
          <cell r="X109">
            <v>2.4750000000000001</v>
          </cell>
          <cell r="Y109">
            <v>1.6470000000000002</v>
          </cell>
          <cell r="Z109">
            <v>2.0309999999999997</v>
          </cell>
          <cell r="AA109">
            <v>1.2240000000000002</v>
          </cell>
          <cell r="AB109">
            <v>280.12700000000001</v>
          </cell>
          <cell r="AC109">
            <v>270</v>
          </cell>
          <cell r="AD109">
            <v>0.44400000000000001</v>
          </cell>
          <cell r="AE109">
            <v>0.42299999999999999</v>
          </cell>
          <cell r="AF109">
            <v>4.6192952831993246</v>
          </cell>
          <cell r="AG109">
            <v>4.5941072237401679</v>
          </cell>
          <cell r="AH109">
            <v>112197.62</v>
          </cell>
          <cell r="AI109">
            <v>108730.77900000001</v>
          </cell>
        </row>
        <row r="110">
          <cell r="A110" t="str">
            <v>Jordan</v>
          </cell>
          <cell r="B110">
            <v>400</v>
          </cell>
          <cell r="C110" t="str">
            <v>--</v>
          </cell>
          <cell r="D110" t="str">
            <v>--</v>
          </cell>
          <cell r="E110" t="str">
            <v>-</v>
          </cell>
          <cell r="F110" t="str">
            <v>-</v>
          </cell>
          <cell r="G110" t="str">
            <v>--</v>
          </cell>
          <cell r="H110" t="str">
            <v>--</v>
          </cell>
          <cell r="I110" t="str">
            <v>--</v>
          </cell>
          <cell r="J110" t="str">
            <v>Satisfactory</v>
          </cell>
          <cell r="K110" t="str">
            <v>Too high</v>
          </cell>
          <cell r="L110" t="str">
            <v>Lower</v>
          </cell>
          <cell r="M110" t="str">
            <v>Lower</v>
          </cell>
          <cell r="N110" t="str">
            <v>Satisfactory</v>
          </cell>
          <cell r="O110" t="str">
            <v>Too low</v>
          </cell>
          <cell r="P110" t="str">
            <v>No intervention</v>
          </cell>
          <cell r="Q110" t="str">
            <v>Raise</v>
          </cell>
          <cell r="R110">
            <v>2.452</v>
          </cell>
          <cell r="S110">
            <v>3.06</v>
          </cell>
          <cell r="T110">
            <v>2242.0030000000002</v>
          </cell>
          <cell r="U110">
            <v>2963.8420000000001</v>
          </cell>
          <cell r="V110">
            <v>2046.05</v>
          </cell>
          <cell r="W110">
            <v>2738.9340000000002</v>
          </cell>
          <cell r="X110">
            <v>29.537999999999997</v>
          </cell>
          <cell r="Y110">
            <v>27.39</v>
          </cell>
          <cell r="Z110">
            <v>28.025999999999996</v>
          </cell>
          <cell r="AA110">
            <v>23.643000000000001</v>
          </cell>
          <cell r="AB110">
            <v>35</v>
          </cell>
          <cell r="AC110">
            <v>100</v>
          </cell>
          <cell r="AD110">
            <v>1.512</v>
          </cell>
          <cell r="AE110">
            <v>3.7469999999999999</v>
          </cell>
          <cell r="AF110">
            <v>4.6331964554723344</v>
          </cell>
          <cell r="AG110">
            <v>13.474056378146699</v>
          </cell>
          <cell r="AH110">
            <v>10225.464</v>
          </cell>
          <cell r="AI110">
            <v>10225.464</v>
          </cell>
        </row>
        <row r="111">
          <cell r="A111" t="str">
            <v>Kazakhstan</v>
          </cell>
          <cell r="B111">
            <v>398</v>
          </cell>
          <cell r="C111">
            <v>1999</v>
          </cell>
          <cell r="D111">
            <v>1999</v>
          </cell>
          <cell r="E111" t="str">
            <v>-</v>
          </cell>
          <cell r="F111" t="str">
            <v>-</v>
          </cell>
          <cell r="G111" t="str">
            <v>--</v>
          </cell>
          <cell r="H111" t="str">
            <v>--</v>
          </cell>
          <cell r="I111" t="str">
            <v>--</v>
          </cell>
          <cell r="J111" t="str">
            <v>Satisfactory</v>
          </cell>
          <cell r="K111" t="str">
            <v>Satisfactory</v>
          </cell>
          <cell r="L111" t="str">
            <v>Maintain</v>
          </cell>
          <cell r="M111" t="str">
            <v>Maintain</v>
          </cell>
          <cell r="N111" t="str">
            <v>Too high</v>
          </cell>
          <cell r="O111" t="str">
            <v>Too high</v>
          </cell>
          <cell r="P111" t="str">
            <v>Lower</v>
          </cell>
          <cell r="Q111" t="str">
            <v>Lower</v>
          </cell>
          <cell r="R111">
            <v>767.93599999999992</v>
          </cell>
          <cell r="S111">
            <v>847.70600000000002</v>
          </cell>
          <cell r="T111">
            <v>7693.1930000000002</v>
          </cell>
          <cell r="U111">
            <v>7102.0069999999996</v>
          </cell>
          <cell r="V111">
            <v>8172.9409999999998</v>
          </cell>
          <cell r="W111">
            <v>7723.098</v>
          </cell>
          <cell r="X111">
            <v>-10.781000000000001</v>
          </cell>
          <cell r="Y111">
            <v>-2.7889999999999997</v>
          </cell>
          <cell r="Z111">
            <v>6.3119999999999994</v>
          </cell>
          <cell r="AA111">
            <v>5.2490000000000006</v>
          </cell>
          <cell r="AB111">
            <v>-1320.442</v>
          </cell>
          <cell r="AC111">
            <v>-600</v>
          </cell>
          <cell r="AD111">
            <v>-17.093</v>
          </cell>
          <cell r="AE111">
            <v>-8.0380000000000003</v>
          </cell>
          <cell r="AF111">
            <v>-101.33922541350984</v>
          </cell>
          <cell r="AG111">
            <v>-50.018131572695104</v>
          </cell>
          <cell r="AH111">
            <v>13085.768</v>
          </cell>
          <cell r="AI111">
            <v>16320.62</v>
          </cell>
        </row>
        <row r="112">
          <cell r="A112" t="str">
            <v>Kenya</v>
          </cell>
          <cell r="B112">
            <v>404</v>
          </cell>
          <cell r="C112">
            <v>1966</v>
          </cell>
          <cell r="D112">
            <v>1981</v>
          </cell>
          <cell r="E112">
            <v>1965</v>
          </cell>
          <cell r="F112">
            <v>1979</v>
          </cell>
          <cell r="G112" t="str">
            <v>--</v>
          </cell>
          <cell r="H112">
            <v>2005</v>
          </cell>
          <cell r="I112">
            <v>2005</v>
          </cell>
          <cell r="J112" t="str">
            <v>Satisfactory</v>
          </cell>
          <cell r="K112" t="str">
            <v>Satisfactory</v>
          </cell>
          <cell r="L112" t="str">
            <v>Maintain</v>
          </cell>
          <cell r="M112" t="str">
            <v>No intervention</v>
          </cell>
          <cell r="N112" t="str">
            <v>Satisfactory</v>
          </cell>
          <cell r="O112" t="str">
            <v>Satisfactory</v>
          </cell>
          <cell r="P112" t="str">
            <v>No intervention</v>
          </cell>
          <cell r="Q112" t="str">
            <v>No intervention</v>
          </cell>
          <cell r="R112">
            <v>5107.8019999999997</v>
          </cell>
          <cell r="S112">
            <v>5249.06</v>
          </cell>
          <cell r="T112">
            <v>13544.936</v>
          </cell>
          <cell r="U112">
            <v>17152.669999999998</v>
          </cell>
          <cell r="V112">
            <v>13680.955</v>
          </cell>
          <cell r="W112">
            <v>17103.052</v>
          </cell>
          <cell r="X112">
            <v>23.92</v>
          </cell>
          <cell r="Y112">
            <v>21.965</v>
          </cell>
          <cell r="Z112">
            <v>24.068000000000005</v>
          </cell>
          <cell r="AA112">
            <v>23.268000000000001</v>
          </cell>
          <cell r="AB112">
            <v>-21.385999999999999</v>
          </cell>
          <cell r="AC112">
            <v>-211.51900000000001</v>
          </cell>
          <cell r="AD112">
            <v>-0.14799999999999999</v>
          </cell>
          <cell r="AE112">
            <v>-1.3029999999999999</v>
          </cell>
          <cell r="AF112">
            <v>-0.39440609479688626</v>
          </cell>
          <cell r="AG112">
            <v>-3.3603039030514696</v>
          </cell>
          <cell r="AH112">
            <v>83073.324999999997</v>
          </cell>
          <cell r="AI112">
            <v>83260.717999999993</v>
          </cell>
        </row>
        <row r="113">
          <cell r="A113" t="str">
            <v>Kiribati</v>
          </cell>
          <cell r="B113">
            <v>296</v>
          </cell>
          <cell r="C113" t="str">
            <v>--</v>
          </cell>
          <cell r="D113" t="str">
            <v>--</v>
          </cell>
          <cell r="E113" t="str">
            <v>-</v>
          </cell>
          <cell r="F113" t="str">
            <v>-</v>
          </cell>
          <cell r="G113" t="str">
            <v>--</v>
          </cell>
          <cell r="H113">
            <v>2005</v>
          </cell>
          <cell r="I113">
            <v>2005</v>
          </cell>
          <cell r="J113" t="str">
            <v>Satisfactory</v>
          </cell>
          <cell r="K113" t="str">
            <v>Satisfactory</v>
          </cell>
          <cell r="L113" t="str">
            <v>Maintain</v>
          </cell>
          <cell r="M113" t="str">
            <v>Maintain</v>
          </cell>
          <cell r="N113" t="str">
            <v>Satisfactory</v>
          </cell>
          <cell r="O113" t="str">
            <v>Satisfactory</v>
          </cell>
          <cell r="P113" t="str">
            <v>Maintain</v>
          </cell>
          <cell r="Q113" t="str">
            <v>Maintain</v>
          </cell>
          <cell r="R113">
            <v>58202.656000000003</v>
          </cell>
          <cell r="S113">
            <v>60495.536999999997</v>
          </cell>
          <cell r="T113">
            <v>39.466999999999999</v>
          </cell>
          <cell r="U113">
            <v>48.805</v>
          </cell>
          <cell r="V113">
            <v>40.904000000000003</v>
          </cell>
          <cell r="W113">
            <v>50.545000000000002</v>
          </cell>
          <cell r="X113">
            <v>21.803000000000001</v>
          </cell>
          <cell r="Y113">
            <v>20.555</v>
          </cell>
          <cell r="Z113">
            <v>24.156000000000002</v>
          </cell>
          <cell r="AA113">
            <v>22.672000000000001</v>
          </cell>
          <cell r="AB113">
            <v>-1</v>
          </cell>
          <cell r="AC113">
            <v>-1</v>
          </cell>
          <cell r="AD113">
            <v>-2.3530000000000002</v>
          </cell>
          <cell r="AE113">
            <v>-2.117</v>
          </cell>
          <cell r="AF113">
            <v>-7.3730000737300001</v>
          </cell>
          <cell r="AG113">
            <v>-7.1169311792754959</v>
          </cell>
          <cell r="AH113">
            <v>177.43600000000001</v>
          </cell>
          <cell r="AI113">
            <v>189.226</v>
          </cell>
        </row>
        <row r="114">
          <cell r="A114" t="str">
            <v>Kuwait</v>
          </cell>
          <cell r="B114">
            <v>414</v>
          </cell>
          <cell r="C114" t="str">
            <v>--</v>
          </cell>
          <cell r="D114" t="str">
            <v>--</v>
          </cell>
          <cell r="E114" t="str">
            <v>-</v>
          </cell>
          <cell r="F114" t="str">
            <v>-</v>
          </cell>
          <cell r="G114" t="str">
            <v>--</v>
          </cell>
          <cell r="H114" t="str">
            <v>--</v>
          </cell>
          <cell r="I114" t="str">
            <v>--</v>
          </cell>
          <cell r="J114" t="str">
            <v>Satisfactory</v>
          </cell>
          <cell r="K114" t="str">
            <v>Too high</v>
          </cell>
          <cell r="L114" t="str">
            <v>Lower</v>
          </cell>
          <cell r="M114" t="str">
            <v>Lower</v>
          </cell>
          <cell r="N114" t="str">
            <v>Satisfactory</v>
          </cell>
          <cell r="O114" t="str">
            <v>Too low</v>
          </cell>
          <cell r="P114" t="str">
            <v>No intervention</v>
          </cell>
          <cell r="Q114" t="str">
            <v>No intervention</v>
          </cell>
          <cell r="R114">
            <v>138.54499999999999</v>
          </cell>
          <cell r="S114">
            <v>187.05599999999998</v>
          </cell>
          <cell r="T114">
            <v>1019.131</v>
          </cell>
          <cell r="U114">
            <v>1612.193</v>
          </cell>
          <cell r="V114">
            <v>676.53</v>
          </cell>
          <cell r="W114">
            <v>1074.68</v>
          </cell>
          <cell r="X114">
            <v>54.418999999999997</v>
          </cell>
          <cell r="Y114">
            <v>37.195</v>
          </cell>
          <cell r="Z114">
            <v>19.058999999999997</v>
          </cell>
          <cell r="AA114">
            <v>17.669</v>
          </cell>
          <cell r="AB114">
            <v>347</v>
          </cell>
          <cell r="AC114">
            <v>240</v>
          </cell>
          <cell r="AD114">
            <v>35.36</v>
          </cell>
          <cell r="AE114">
            <v>19.526</v>
          </cell>
          <cell r="AF114">
            <v>169.20968835183911</v>
          </cell>
          <cell r="AG114">
            <v>100.2979685482287</v>
          </cell>
          <cell r="AH114">
            <v>5279.2250000000004</v>
          </cell>
          <cell r="AI114">
            <v>3674.1680000000001</v>
          </cell>
        </row>
        <row r="115">
          <cell r="A115" t="str">
            <v>Kyrgyzstan</v>
          </cell>
          <cell r="B115">
            <v>417</v>
          </cell>
          <cell r="C115">
            <v>1996</v>
          </cell>
          <cell r="D115">
            <v>1996</v>
          </cell>
          <cell r="E115" t="str">
            <v>-</v>
          </cell>
          <cell r="F115" t="str">
            <v>-</v>
          </cell>
          <cell r="G115">
            <v>2003</v>
          </cell>
          <cell r="H115">
            <v>2003</v>
          </cell>
          <cell r="I115">
            <v>2003</v>
          </cell>
          <cell r="J115" t="str">
            <v>Satisfactory</v>
          </cell>
          <cell r="K115" t="str">
            <v>Satisfactory</v>
          </cell>
          <cell r="L115" t="str">
            <v>No intervention</v>
          </cell>
          <cell r="M115" t="str">
            <v>Maintain</v>
          </cell>
          <cell r="N115" t="str">
            <v>Too high</v>
          </cell>
          <cell r="O115" t="str">
            <v>Satisfactory</v>
          </cell>
          <cell r="P115" t="str">
            <v>Lower</v>
          </cell>
          <cell r="Q115" t="str">
            <v>Maintain</v>
          </cell>
          <cell r="R115">
            <v>215.79599999999999</v>
          </cell>
          <cell r="S115">
            <v>256.60300000000001</v>
          </cell>
          <cell r="T115">
            <v>2256.607</v>
          </cell>
          <cell r="U115">
            <v>2592.2950000000001</v>
          </cell>
          <cell r="V115">
            <v>2331.2779999999998</v>
          </cell>
          <cell r="W115">
            <v>2671.4989999999998</v>
          </cell>
          <cell r="X115">
            <v>15.267999999999999</v>
          </cell>
          <cell r="Y115">
            <v>12.206999999999999</v>
          </cell>
          <cell r="Z115">
            <v>16.399999999999999</v>
          </cell>
          <cell r="AA115">
            <v>15.143999999999998</v>
          </cell>
          <cell r="AB115">
            <v>-27</v>
          </cell>
          <cell r="AC115">
            <v>-75</v>
          </cell>
          <cell r="AD115">
            <v>-1.1319999999999999</v>
          </cell>
          <cell r="AE115">
            <v>-2.9369999999999998</v>
          </cell>
          <cell r="AF115">
            <v>-4.6862145453156945</v>
          </cell>
          <cell r="AG115">
            <v>-12.987215385174833</v>
          </cell>
          <cell r="AH115">
            <v>6663.7829999999994</v>
          </cell>
          <cell r="AI115">
            <v>7536.3090000000002</v>
          </cell>
        </row>
        <row r="116">
          <cell r="A116" t="str">
            <v>Lao People's Democratic Republic</v>
          </cell>
          <cell r="B116">
            <v>418</v>
          </cell>
          <cell r="C116" t="str">
            <v>--</v>
          </cell>
          <cell r="D116" t="str">
            <v>--</v>
          </cell>
          <cell r="E116" t="str">
            <v>-</v>
          </cell>
          <cell r="F116" t="str">
            <v>-</v>
          </cell>
          <cell r="G116" t="str">
            <v>--</v>
          </cell>
          <cell r="H116">
            <v>2003</v>
          </cell>
          <cell r="I116">
            <v>2003</v>
          </cell>
          <cell r="J116" t="str">
            <v>Satisfactory</v>
          </cell>
          <cell r="K116" t="str">
            <v>Satisfactory</v>
          </cell>
          <cell r="L116" t="str">
            <v>Maintain</v>
          </cell>
          <cell r="M116" t="str">
            <v>Maintain</v>
          </cell>
          <cell r="N116" t="str">
            <v>Too high</v>
          </cell>
          <cell r="O116" t="str">
            <v>Too high</v>
          </cell>
          <cell r="P116" t="str">
            <v>Lower</v>
          </cell>
          <cell r="Q116" t="str">
            <v>No intervention</v>
          </cell>
          <cell r="R116">
            <v>1118.7359999999999</v>
          </cell>
          <cell r="S116">
            <v>1383.8409999999999</v>
          </cell>
          <cell r="T116">
            <v>2334.4899999999998</v>
          </cell>
          <cell r="U116">
            <v>2963.9569999999999</v>
          </cell>
          <cell r="V116">
            <v>2351.482</v>
          </cell>
          <cell r="W116">
            <v>2960.1880000000001</v>
          </cell>
          <cell r="X116">
            <v>23.786999999999999</v>
          </cell>
          <cell r="Y116">
            <v>23.050999999999998</v>
          </cell>
          <cell r="Z116">
            <v>24.055</v>
          </cell>
          <cell r="AA116">
            <v>23.29</v>
          </cell>
          <cell r="AB116">
            <v>-6.6669999999999998</v>
          </cell>
          <cell r="AC116">
            <v>-6.7</v>
          </cell>
          <cell r="AD116">
            <v>-0.26800000000000002</v>
          </cell>
          <cell r="AE116">
            <v>-0.23899999999999999</v>
          </cell>
          <cell r="AF116">
            <v>-0.70144096827681413</v>
          </cell>
          <cell r="AG116">
            <v>-0.66679737222122148</v>
          </cell>
          <cell r="AH116">
            <v>11586.184000000001</v>
          </cell>
          <cell r="AI116">
            <v>11670.761999999999</v>
          </cell>
        </row>
        <row r="117">
          <cell r="A117" t="str">
            <v>Latvia</v>
          </cell>
          <cell r="B117">
            <v>428</v>
          </cell>
          <cell r="C117">
            <v>1997</v>
          </cell>
          <cell r="D117">
            <v>1997</v>
          </cell>
          <cell r="E117" t="str">
            <v>-</v>
          </cell>
          <cell r="F117" t="str">
            <v>-</v>
          </cell>
          <cell r="G117" t="str">
            <v>--</v>
          </cell>
          <cell r="H117">
            <v>2004</v>
          </cell>
          <cell r="I117">
            <v>2003</v>
          </cell>
          <cell r="J117" t="str">
            <v>Too high</v>
          </cell>
          <cell r="K117" t="str">
            <v>Satisfactory</v>
          </cell>
          <cell r="L117" t="str">
            <v>Lower</v>
          </cell>
          <cell r="M117" t="str">
            <v>Maintain</v>
          </cell>
          <cell r="N117" t="str">
            <v>Too low</v>
          </cell>
          <cell r="O117" t="str">
            <v>Satisfactory</v>
          </cell>
          <cell r="P117" t="str">
            <v>Raise</v>
          </cell>
          <cell r="Q117" t="str">
            <v>No intervention</v>
          </cell>
          <cell r="R117">
            <v>1115.2159999999999</v>
          </cell>
          <cell r="S117">
            <v>1517.079</v>
          </cell>
          <cell r="T117">
            <v>1150.769</v>
          </cell>
          <cell r="U117">
            <v>1055.212</v>
          </cell>
          <cell r="V117">
            <v>1346.962</v>
          </cell>
          <cell r="W117">
            <v>1251.7760000000001</v>
          </cell>
          <cell r="X117">
            <v>-10.231</v>
          </cell>
          <cell r="Y117">
            <v>-5.6539999999999999</v>
          </cell>
          <cell r="Z117">
            <v>-5.6379999999999999</v>
          </cell>
          <cell r="AA117">
            <v>-4.6280000000000001</v>
          </cell>
          <cell r="AB117">
            <v>-55.93</v>
          </cell>
          <cell r="AC117">
            <v>-12</v>
          </cell>
          <cell r="AD117">
            <v>-4.593</v>
          </cell>
          <cell r="AE117">
            <v>-1.026</v>
          </cell>
          <cell r="AF117">
            <v>-57.697267297316813</v>
          </cell>
          <cell r="AG117">
            <v>-11.664981724861963</v>
          </cell>
          <cell r="AH117">
            <v>1677.6610000000001</v>
          </cell>
          <cell r="AI117">
            <v>1797.1489999999999</v>
          </cell>
        </row>
        <row r="118">
          <cell r="A118" t="str">
            <v>Lebanon</v>
          </cell>
          <cell r="B118">
            <v>422</v>
          </cell>
          <cell r="C118" t="str">
            <v>--</v>
          </cell>
          <cell r="D118" t="str">
            <v>--</v>
          </cell>
          <cell r="E118" t="str">
            <v>-</v>
          </cell>
          <cell r="F118" t="str">
            <v>-</v>
          </cell>
          <cell r="G118" t="str">
            <v>--</v>
          </cell>
          <cell r="H118">
            <v>2005</v>
          </cell>
          <cell r="I118">
            <v>2005</v>
          </cell>
          <cell r="J118" t="str">
            <v>Too high</v>
          </cell>
          <cell r="K118" t="str">
            <v>Too high</v>
          </cell>
          <cell r="L118" t="str">
            <v>Lower</v>
          </cell>
          <cell r="M118" t="str">
            <v>Lower</v>
          </cell>
          <cell r="N118" t="str">
            <v>Too high</v>
          </cell>
          <cell r="O118" t="str">
            <v>Too high</v>
          </cell>
          <cell r="P118" t="str">
            <v>Lower</v>
          </cell>
          <cell r="Q118" t="str">
            <v>Lower</v>
          </cell>
          <cell r="R118">
            <v>81660.964999999997</v>
          </cell>
          <cell r="S118">
            <v>82689.210000000006</v>
          </cell>
          <cell r="T118">
            <v>1556.643</v>
          </cell>
          <cell r="U118">
            <v>1753.0170000000001</v>
          </cell>
          <cell r="V118">
            <v>1620.136</v>
          </cell>
          <cell r="W118">
            <v>1823.8009999999999</v>
          </cell>
          <cell r="X118">
            <v>13.451000000000001</v>
          </cell>
          <cell r="Y118">
            <v>10.263</v>
          </cell>
          <cell r="Z118">
            <v>15.276</v>
          </cell>
          <cell r="AA118">
            <v>12.27</v>
          </cell>
          <cell r="AB118">
            <v>-30</v>
          </cell>
          <cell r="AC118">
            <v>-35</v>
          </cell>
          <cell r="AD118">
            <v>-1.825</v>
          </cell>
          <cell r="AE118">
            <v>-2.0070000000000001</v>
          </cell>
          <cell r="AF118">
            <v>-8.1980204513283521</v>
          </cell>
          <cell r="AG118">
            <v>-10.570026425066063</v>
          </cell>
          <cell r="AH118">
            <v>4701.8209999999999</v>
          </cell>
          <cell r="AI118">
            <v>4920.0689999999995</v>
          </cell>
        </row>
        <row r="119">
          <cell r="A119" t="str">
            <v>Lesotho</v>
          </cell>
          <cell r="B119">
            <v>426</v>
          </cell>
          <cell r="C119">
            <v>1981</v>
          </cell>
          <cell r="D119">
            <v>1981</v>
          </cell>
          <cell r="E119" t="str">
            <v>-</v>
          </cell>
          <cell r="F119" t="str">
            <v>-</v>
          </cell>
          <cell r="G119">
            <v>2005</v>
          </cell>
          <cell r="H119">
            <v>2003</v>
          </cell>
          <cell r="I119">
            <v>2004</v>
          </cell>
          <cell r="J119" t="str">
            <v>Satisfactory</v>
          </cell>
          <cell r="K119" t="str">
            <v>Satisfactory</v>
          </cell>
          <cell r="L119" t="str">
            <v>No intervention</v>
          </cell>
          <cell r="M119" t="str">
            <v>No intervention</v>
          </cell>
          <cell r="N119" t="str">
            <v>Satisfactory</v>
          </cell>
          <cell r="O119" t="str">
            <v>Satisfactory</v>
          </cell>
          <cell r="P119" t="str">
            <v>No intervention</v>
          </cell>
          <cell r="Q119" t="str">
            <v>No intervention</v>
          </cell>
          <cell r="R119">
            <v>17725.205000000002</v>
          </cell>
          <cell r="S119">
            <v>22112.805</v>
          </cell>
          <cell r="T119">
            <v>788.18399999999997</v>
          </cell>
          <cell r="U119">
            <v>835.14599999999996</v>
          </cell>
          <cell r="V119">
            <v>904.08500000000004</v>
          </cell>
          <cell r="W119">
            <v>959.62300000000005</v>
          </cell>
          <cell r="X119">
            <v>10.947000000000001</v>
          </cell>
          <cell r="Y119">
            <v>0.8110000000000035</v>
          </cell>
          <cell r="Z119">
            <v>15.085000000000001</v>
          </cell>
          <cell r="AA119">
            <v>4.8310000000000031</v>
          </cell>
          <cell r="AB119">
            <v>-36</v>
          </cell>
          <cell r="AC119">
            <v>-36</v>
          </cell>
          <cell r="AD119">
            <v>-4.1379999999999999</v>
          </cell>
          <cell r="AE119">
            <v>-4.0199999999999996</v>
          </cell>
          <cell r="AF119">
            <v>-13.712457386634162</v>
          </cell>
          <cell r="AG119">
            <v>-14.117038088553043</v>
          </cell>
          <cell r="AH119">
            <v>1600.9</v>
          </cell>
          <cell r="AI119">
            <v>1906.5909999999999</v>
          </cell>
        </row>
        <row r="120">
          <cell r="A120" t="str">
            <v>Liberia</v>
          </cell>
          <cell r="B120">
            <v>430</v>
          </cell>
          <cell r="C120">
            <v>1964</v>
          </cell>
          <cell r="D120">
            <v>1980</v>
          </cell>
          <cell r="E120" t="str">
            <v>-</v>
          </cell>
          <cell r="F120" t="str">
            <v>-</v>
          </cell>
          <cell r="G120" t="str">
            <v>--</v>
          </cell>
          <cell r="H120">
            <v>2004</v>
          </cell>
          <cell r="I120">
            <v>2004</v>
          </cell>
          <cell r="J120" t="str">
            <v>Satisfactory</v>
          </cell>
          <cell r="K120" t="str">
            <v>Satisfactory</v>
          </cell>
          <cell r="L120" t="str">
            <v>Maintain</v>
          </cell>
          <cell r="M120" t="str">
            <v>Maintain</v>
          </cell>
          <cell r="N120" t="str">
            <v>Too high</v>
          </cell>
          <cell r="O120" t="str">
            <v>Satisfactory</v>
          </cell>
          <cell r="P120" t="str">
            <v>No intervention</v>
          </cell>
          <cell r="Q120" t="str">
            <v>No intervention</v>
          </cell>
          <cell r="R120">
            <v>27.305999999999997</v>
          </cell>
          <cell r="S120">
            <v>27.920999999999999</v>
          </cell>
          <cell r="T120">
            <v>1068.1089999999999</v>
          </cell>
          <cell r="U120">
            <v>1638.173</v>
          </cell>
          <cell r="V120">
            <v>1073.3520000000001</v>
          </cell>
          <cell r="W120">
            <v>1645.0940000000001</v>
          </cell>
          <cell r="X120">
            <v>70.980999999999995</v>
          </cell>
          <cell r="Y120">
            <v>13.723999999999998</v>
          </cell>
          <cell r="Z120">
            <v>28.336999999999996</v>
          </cell>
          <cell r="AA120">
            <v>29.131999999999998</v>
          </cell>
          <cell r="AB120">
            <v>555.11400000000003</v>
          </cell>
          <cell r="AC120">
            <v>-244.548</v>
          </cell>
          <cell r="AD120">
            <v>42.643999999999998</v>
          </cell>
          <cell r="AE120">
            <v>-15.407999999999999</v>
          </cell>
          <cell r="AF120">
            <v>85.836751923972002</v>
          </cell>
          <cell r="AG120">
            <v>-30.943613960232923</v>
          </cell>
          <cell r="AH120">
            <v>10652.879000000001</v>
          </cell>
          <cell r="AI120">
            <v>10652.879000000001</v>
          </cell>
        </row>
        <row r="121">
          <cell r="A121" t="str">
            <v>Libyan Arab Jamahiriya</v>
          </cell>
          <cell r="B121">
            <v>434</v>
          </cell>
          <cell r="C121" t="str">
            <v>--</v>
          </cell>
          <cell r="D121" t="str">
            <v>--</v>
          </cell>
          <cell r="E121" t="str">
            <v>-</v>
          </cell>
          <cell r="F121" t="str">
            <v>-</v>
          </cell>
          <cell r="G121">
            <v>2004</v>
          </cell>
          <cell r="H121">
            <v>2004</v>
          </cell>
          <cell r="I121">
            <v>2004</v>
          </cell>
          <cell r="J121" t="str">
            <v>Too high</v>
          </cell>
          <cell r="K121" t="str">
            <v>Satisfactory</v>
          </cell>
          <cell r="L121" t="str">
            <v>Lower</v>
          </cell>
          <cell r="M121" t="str">
            <v>Maintain</v>
          </cell>
          <cell r="N121" t="str">
            <v>Satisfactory</v>
          </cell>
          <cell r="O121" t="str">
            <v>Satisfactory</v>
          </cell>
          <cell r="P121" t="str">
            <v>Maintain</v>
          </cell>
          <cell r="Q121" t="str">
            <v>Maintain</v>
          </cell>
          <cell r="R121">
            <v>10657.419</v>
          </cell>
          <cell r="S121">
            <v>11119.891</v>
          </cell>
          <cell r="T121">
            <v>2502.7040000000002</v>
          </cell>
          <cell r="U121">
            <v>3019.7069999999999</v>
          </cell>
          <cell r="V121">
            <v>2304.9059999999999</v>
          </cell>
          <cell r="W121">
            <v>2833.7449999999999</v>
          </cell>
          <cell r="X121">
            <v>19.72</v>
          </cell>
          <cell r="Y121">
            <v>19.613</v>
          </cell>
          <cell r="Z121">
            <v>19.324999999999999</v>
          </cell>
          <cell r="AA121">
            <v>19.254999999999999</v>
          </cell>
          <cell r="AB121">
            <v>10</v>
          </cell>
          <cell r="AC121">
            <v>10</v>
          </cell>
          <cell r="AD121">
            <v>0.39500000000000002</v>
          </cell>
          <cell r="AE121">
            <v>0.35799999999999998</v>
          </cell>
          <cell r="AF121">
            <v>1.699284431325969</v>
          </cell>
          <cell r="AG121">
            <v>1.5412523908677713</v>
          </cell>
          <cell r="AH121">
            <v>9552.8310000000001</v>
          </cell>
          <cell r="AI121">
            <v>9428.5889999999999</v>
          </cell>
        </row>
        <row r="122">
          <cell r="A122" t="str">
            <v>Liechtenstein</v>
          </cell>
          <cell r="B122">
            <v>438</v>
          </cell>
          <cell r="C122">
            <v>1957</v>
          </cell>
          <cell r="D122">
            <v>1968</v>
          </cell>
          <cell r="E122" t="str">
            <v>-</v>
          </cell>
          <cell r="F122" t="str">
            <v>-</v>
          </cell>
          <cell r="G122" t="str">
            <v>--</v>
          </cell>
          <cell r="H122" t="str">
            <v>--</v>
          </cell>
          <cell r="I122" t="str">
            <v>--</v>
          </cell>
          <cell r="J122" t="str">
            <v>Satisfactory</v>
          </cell>
          <cell r="K122" t="str">
            <v>Satisfactory</v>
          </cell>
          <cell r="L122" t="str">
            <v>Lower</v>
          </cell>
          <cell r="M122" t="str">
            <v>Maintain</v>
          </cell>
          <cell r="N122" t="str">
            <v>Satisfactory</v>
          </cell>
          <cell r="O122" t="str">
            <v>Satisfactory</v>
          </cell>
          <cell r="P122" t="str">
            <v>No intervention</v>
          </cell>
          <cell r="Q122" t="str">
            <v>No intervention</v>
          </cell>
          <cell r="R122">
            <v>55.767000000000003</v>
          </cell>
          <cell r="S122">
            <v>56.918999999999997</v>
          </cell>
          <cell r="T122">
            <v>15.255000000000001</v>
          </cell>
          <cell r="U122">
            <v>16.829000000000001</v>
          </cell>
          <cell r="V122">
            <v>15.696</v>
          </cell>
          <cell r="W122">
            <v>17.692</v>
          </cell>
          <cell r="X122">
            <v>11.984999999999999</v>
          </cell>
          <cell r="Y122">
            <v>9.8420000000000005</v>
          </cell>
          <cell r="Z122">
            <v>4.99</v>
          </cell>
          <cell r="AA122">
            <v>3.9060000000000006</v>
          </cell>
          <cell r="AB122">
            <v>1.1160000000000001</v>
          </cell>
          <cell r="AC122">
            <v>1</v>
          </cell>
          <cell r="AD122">
            <v>6.9950000000000001</v>
          </cell>
          <cell r="AE122">
            <v>5.9359999999999999</v>
          </cell>
          <cell r="AF122">
            <v>58.064516129032263</v>
          </cell>
          <cell r="AG122">
            <v>54.141851651326476</v>
          </cell>
          <cell r="AH122">
            <v>44.280999999999999</v>
          </cell>
          <cell r="AI122">
            <v>32.052999999999997</v>
          </cell>
        </row>
        <row r="123">
          <cell r="A123" t="str">
            <v>Lithuania</v>
          </cell>
          <cell r="B123">
            <v>440</v>
          </cell>
          <cell r="C123">
            <v>1997</v>
          </cell>
          <cell r="D123">
            <v>1997</v>
          </cell>
          <cell r="E123" t="str">
            <v>-</v>
          </cell>
          <cell r="F123" t="str">
            <v>-</v>
          </cell>
          <cell r="G123" t="str">
            <v>--</v>
          </cell>
          <cell r="H123">
            <v>2003</v>
          </cell>
          <cell r="I123">
            <v>2003</v>
          </cell>
          <cell r="J123" t="str">
            <v>Satisfactory</v>
          </cell>
          <cell r="K123" t="str">
            <v>Satisfactory</v>
          </cell>
          <cell r="L123" t="str">
            <v>Lower</v>
          </cell>
          <cell r="M123" t="str">
            <v>Maintain</v>
          </cell>
          <cell r="N123" t="str">
            <v>Satisfactory</v>
          </cell>
          <cell r="O123" t="str">
            <v>Satisfactory</v>
          </cell>
          <cell r="P123" t="str">
            <v>Maintain</v>
          </cell>
          <cell r="Q123" t="str">
            <v>No intervention</v>
          </cell>
          <cell r="R123">
            <v>99.436000000000007</v>
          </cell>
          <cell r="S123">
            <v>102.92400000000001</v>
          </cell>
          <cell r="T123">
            <v>1709.172</v>
          </cell>
          <cell r="U123">
            <v>1600.1790000000001</v>
          </cell>
          <cell r="V123">
            <v>1919.002</v>
          </cell>
          <cell r="W123">
            <v>1830.854</v>
          </cell>
          <cell r="X123">
            <v>-7.2180000000000017</v>
          </cell>
          <cell r="Y123">
            <v>-3.9550000000000001</v>
          </cell>
          <cell r="Z123">
            <v>-1.1160000000000014</v>
          </cell>
          <cell r="AA123">
            <v>-2.8010000000000002</v>
          </cell>
          <cell r="AB123">
            <v>-108.73699999999999</v>
          </cell>
          <cell r="AC123">
            <v>-20</v>
          </cell>
          <cell r="AD123">
            <v>-6.1020000000000003</v>
          </cell>
          <cell r="AE123">
            <v>-1.1539999999999999</v>
          </cell>
          <cell r="AF123">
            <v>-57.543764949937547</v>
          </cell>
          <cell r="AG123">
            <v>-12.771147423740285</v>
          </cell>
          <cell r="AH123">
            <v>2564.5889999999999</v>
          </cell>
          <cell r="AI123">
            <v>2802.433</v>
          </cell>
        </row>
        <row r="124">
          <cell r="A124" t="str">
            <v>Luxembourg</v>
          </cell>
          <cell r="B124">
            <v>442</v>
          </cell>
          <cell r="C124">
            <v>1953</v>
          </cell>
          <cell r="D124">
            <v>1971</v>
          </cell>
          <cell r="E124" t="str">
            <v>-</v>
          </cell>
          <cell r="F124" t="str">
            <v>-</v>
          </cell>
          <cell r="G124" t="str">
            <v>--</v>
          </cell>
          <cell r="H124" t="str">
            <v>--</v>
          </cell>
          <cell r="I124" t="str">
            <v>--</v>
          </cell>
          <cell r="J124" t="str">
            <v>Too high</v>
          </cell>
          <cell r="K124" t="str">
            <v>Satisfactory</v>
          </cell>
          <cell r="L124" t="str">
            <v>Lower</v>
          </cell>
          <cell r="M124" t="str">
            <v>Maintain</v>
          </cell>
          <cell r="N124" t="str">
            <v>Satisfactory</v>
          </cell>
          <cell r="O124" t="str">
            <v>Satisfactory</v>
          </cell>
          <cell r="P124" t="str">
            <v>No intervention</v>
          </cell>
          <cell r="Q124" t="str">
            <v>No intervention</v>
          </cell>
          <cell r="R124">
            <v>409.48500000000001</v>
          </cell>
          <cell r="S124">
            <v>448.48400000000004</v>
          </cell>
          <cell r="T124">
            <v>199.703</v>
          </cell>
          <cell r="U124">
            <v>229.07400000000001</v>
          </cell>
          <cell r="V124">
            <v>205.375</v>
          </cell>
          <cell r="W124">
            <v>235.83</v>
          </cell>
          <cell r="X124">
            <v>14.35</v>
          </cell>
          <cell r="Y124">
            <v>13.189</v>
          </cell>
          <cell r="Z124">
            <v>5.0360000000000014</v>
          </cell>
          <cell r="AA124">
            <v>4.4939999999999998</v>
          </cell>
          <cell r="AB124">
            <v>19.567</v>
          </cell>
          <cell r="AC124">
            <v>19.567</v>
          </cell>
          <cell r="AD124">
            <v>9.3140000000000001</v>
          </cell>
          <cell r="AE124">
            <v>8.6950000000000003</v>
          </cell>
          <cell r="AF124">
            <v>70.62624075076701</v>
          </cell>
          <cell r="AG124">
            <v>68.764716218590763</v>
          </cell>
          <cell r="AH124">
            <v>721.41499999999996</v>
          </cell>
          <cell r="AI124">
            <v>453.09500000000003</v>
          </cell>
        </row>
        <row r="125">
          <cell r="A125" t="str">
            <v>Madagascar</v>
          </cell>
          <cell r="B125">
            <v>450</v>
          </cell>
          <cell r="C125">
            <v>1967</v>
          </cell>
          <cell r="D125" t="str">
            <v>--</v>
          </cell>
          <cell r="E125">
            <v>2001</v>
          </cell>
          <cell r="F125" t="str">
            <v>-</v>
          </cell>
          <cell r="G125" t="str">
            <v>--</v>
          </cell>
          <cell r="H125">
            <v>2005</v>
          </cell>
          <cell r="I125">
            <v>2005</v>
          </cell>
          <cell r="J125" t="str">
            <v>Satisfactory</v>
          </cell>
          <cell r="K125" t="str">
            <v>Satisfactory</v>
          </cell>
          <cell r="L125" t="str">
            <v>No intervention</v>
          </cell>
          <cell r="M125" t="str">
            <v>No intervention</v>
          </cell>
          <cell r="N125" t="str">
            <v>Satisfactory</v>
          </cell>
          <cell r="O125" t="str">
            <v>Satisfactory</v>
          </cell>
          <cell r="P125" t="str">
            <v>No intervention</v>
          </cell>
          <cell r="Q125" t="str">
            <v>No intervention</v>
          </cell>
          <cell r="R125">
            <v>145.57300000000001</v>
          </cell>
          <cell r="S125">
            <v>169.63499999999999</v>
          </cell>
          <cell r="T125">
            <v>6935.0190000000002</v>
          </cell>
          <cell r="U125">
            <v>9254.9950000000008</v>
          </cell>
          <cell r="V125">
            <v>7010.482</v>
          </cell>
          <cell r="W125">
            <v>9350.9259999999995</v>
          </cell>
          <cell r="X125">
            <v>29.854000000000006</v>
          </cell>
          <cell r="Y125">
            <v>27.71</v>
          </cell>
          <cell r="Z125">
            <v>29.894000000000005</v>
          </cell>
          <cell r="AA125">
            <v>27.71</v>
          </cell>
          <cell r="AB125">
            <v>-3</v>
          </cell>
          <cell r="AC125">
            <v>0</v>
          </cell>
          <cell r="AD125">
            <v>-0.04</v>
          </cell>
          <cell r="AE125">
            <v>0</v>
          </cell>
          <cell r="AF125">
            <v>-9.2677174816645932E-2</v>
          </cell>
          <cell r="AG125">
            <v>0</v>
          </cell>
          <cell r="AH125">
            <v>43508.377</v>
          </cell>
          <cell r="AI125">
            <v>43508.377</v>
          </cell>
        </row>
        <row r="126">
          <cell r="A126" t="str">
            <v>Malawi</v>
          </cell>
          <cell r="B126">
            <v>454</v>
          </cell>
          <cell r="C126">
            <v>1987</v>
          </cell>
          <cell r="D126">
            <v>1987</v>
          </cell>
          <cell r="E126">
            <v>1965</v>
          </cell>
          <cell r="F126" t="str">
            <v>-</v>
          </cell>
          <cell r="G126" t="str">
            <v>--</v>
          </cell>
          <cell r="H126">
            <v>2005</v>
          </cell>
          <cell r="I126">
            <v>2005</v>
          </cell>
          <cell r="J126" t="str">
            <v>Too high</v>
          </cell>
          <cell r="K126" t="str">
            <v>Satisfactory</v>
          </cell>
          <cell r="L126" t="str">
            <v>Lower</v>
          </cell>
          <cell r="M126" t="str">
            <v>Lower</v>
          </cell>
          <cell r="N126" t="str">
            <v>Satisfactory</v>
          </cell>
          <cell r="O126" t="str">
            <v>Satisfactory</v>
          </cell>
          <cell r="P126" t="str">
            <v>No intervention</v>
          </cell>
          <cell r="Q126" t="str">
            <v>No intervention</v>
          </cell>
          <cell r="R126">
            <v>9970.3669999999984</v>
          </cell>
          <cell r="S126">
            <v>12599.059000000001</v>
          </cell>
          <cell r="T126">
            <v>4980.527</v>
          </cell>
          <cell r="U126">
            <v>6397.1970000000001</v>
          </cell>
          <cell r="V126">
            <v>5129.9889999999996</v>
          </cell>
          <cell r="W126">
            <v>6486.7380000000003</v>
          </cell>
          <cell r="X126">
            <v>25.933999999999997</v>
          </cell>
          <cell r="Y126">
            <v>22.487000000000002</v>
          </cell>
          <cell r="Z126">
            <v>26.858999999999998</v>
          </cell>
          <cell r="AA126">
            <v>22.815000000000001</v>
          </cell>
          <cell r="AB126">
            <v>-50</v>
          </cell>
          <cell r="AC126">
            <v>-20</v>
          </cell>
          <cell r="AD126">
            <v>-0.92500000000000004</v>
          </cell>
          <cell r="AE126">
            <v>-0.32800000000000001</v>
          </cell>
          <cell r="AF126">
            <v>-1.9227692799921241</v>
          </cell>
          <cell r="AG126">
            <v>-0.73544607378436277</v>
          </cell>
          <cell r="AH126">
            <v>29451.609</v>
          </cell>
          <cell r="AI126">
            <v>29681.004000000001</v>
          </cell>
        </row>
        <row r="127">
          <cell r="A127" t="str">
            <v>Malaysia</v>
          </cell>
          <cell r="B127">
            <v>458</v>
          </cell>
          <cell r="C127" t="str">
            <v>--</v>
          </cell>
          <cell r="D127" t="str">
            <v>--</v>
          </cell>
          <cell r="E127">
            <v>1964</v>
          </cell>
          <cell r="F127" t="str">
            <v>-</v>
          </cell>
          <cell r="G127" t="str">
            <v>--</v>
          </cell>
          <cell r="H127" t="str">
            <v>--</v>
          </cell>
          <cell r="I127" t="str">
            <v>--</v>
          </cell>
          <cell r="J127" t="str">
            <v>Too high</v>
          </cell>
          <cell r="K127" t="str">
            <v>Satisfactory</v>
          </cell>
          <cell r="L127" t="str">
            <v>Lower</v>
          </cell>
          <cell r="M127" t="str">
            <v>Maintain</v>
          </cell>
          <cell r="N127" t="str">
            <v>Satisfactory</v>
          </cell>
          <cell r="O127" t="str">
            <v>Satisfactory</v>
          </cell>
          <cell r="P127" t="str">
            <v>No intervention</v>
          </cell>
          <cell r="Q127" t="str">
            <v>No intervention</v>
          </cell>
          <cell r="R127">
            <v>7524.8150000000005</v>
          </cell>
          <cell r="S127">
            <v>9402.098</v>
          </cell>
          <cell r="T127">
            <v>10338.368</v>
          </cell>
          <cell r="U127">
            <v>12864.55</v>
          </cell>
          <cell r="V127">
            <v>10023.962</v>
          </cell>
          <cell r="W127">
            <v>12482.817999999999</v>
          </cell>
          <cell r="X127">
            <v>24.307000000000002</v>
          </cell>
          <cell r="Y127">
            <v>19.445</v>
          </cell>
          <cell r="Z127">
            <v>20.709000000000003</v>
          </cell>
          <cell r="AA127">
            <v>18.204000000000001</v>
          </cell>
          <cell r="AB127">
            <v>390</v>
          </cell>
          <cell r="AC127">
            <v>150</v>
          </cell>
          <cell r="AD127">
            <v>3.5979999999999999</v>
          </cell>
          <cell r="AE127">
            <v>1.2410000000000001</v>
          </cell>
          <cell r="AF127">
            <v>14.121158818500746</v>
          </cell>
          <cell r="AG127">
            <v>5.4311736331727403</v>
          </cell>
          <cell r="AH127">
            <v>38924.04</v>
          </cell>
          <cell r="AI127">
            <v>38271.566999999995</v>
          </cell>
        </row>
        <row r="128">
          <cell r="A128" t="str">
            <v>Maldives</v>
          </cell>
          <cell r="B128">
            <v>462</v>
          </cell>
          <cell r="C128" t="str">
            <v>--</v>
          </cell>
          <cell r="D128" t="str">
            <v>--</v>
          </cell>
          <cell r="E128" t="str">
            <v>-</v>
          </cell>
          <cell r="F128" t="str">
            <v>-</v>
          </cell>
          <cell r="G128" t="str">
            <v>--</v>
          </cell>
          <cell r="H128" t="str">
            <v>--</v>
          </cell>
          <cell r="I128" t="str">
            <v>--</v>
          </cell>
          <cell r="J128" t="str">
            <v>Satisfactory</v>
          </cell>
          <cell r="K128" t="str">
            <v>Satisfactory</v>
          </cell>
          <cell r="L128" t="str">
            <v>Lower</v>
          </cell>
          <cell r="M128" t="str">
            <v>Lower</v>
          </cell>
          <cell r="N128" t="str">
            <v>Satisfactory</v>
          </cell>
          <cell r="O128" t="str">
            <v>Satisfactory</v>
          </cell>
          <cell r="P128" t="str">
            <v>No intervention</v>
          </cell>
          <cell r="Q128" t="str">
            <v>No intervention</v>
          </cell>
          <cell r="R128">
            <v>1189.3309999999999</v>
          </cell>
          <cell r="S128">
            <v>1586.3440000000001</v>
          </cell>
          <cell r="T128">
            <v>129.25299999999999</v>
          </cell>
          <cell r="U128">
            <v>169.03399999999999</v>
          </cell>
          <cell r="V128">
            <v>122.55</v>
          </cell>
          <cell r="W128">
            <v>160.16399999999999</v>
          </cell>
          <cell r="X128">
            <v>28.343000000000004</v>
          </cell>
          <cell r="Y128">
            <v>25.178999999999998</v>
          </cell>
          <cell r="Z128">
            <v>28.343000000000004</v>
          </cell>
          <cell r="AA128">
            <v>25.178999999999998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682.255</v>
          </cell>
          <cell r="AI128">
            <v>682.255</v>
          </cell>
        </row>
        <row r="129">
          <cell r="A129" t="str">
            <v>Mali</v>
          </cell>
          <cell r="B129">
            <v>466</v>
          </cell>
          <cell r="C129">
            <v>1973</v>
          </cell>
          <cell r="D129">
            <v>1973</v>
          </cell>
          <cell r="E129" t="str">
            <v>-</v>
          </cell>
          <cell r="F129" t="str">
            <v>-</v>
          </cell>
          <cell r="G129">
            <v>2003</v>
          </cell>
          <cell r="H129">
            <v>2002</v>
          </cell>
          <cell r="I129">
            <v>2002</v>
          </cell>
          <cell r="J129" t="str">
            <v>Satisfactory</v>
          </cell>
          <cell r="K129" t="str">
            <v>Too high</v>
          </cell>
          <cell r="L129" t="str">
            <v>Maintain</v>
          </cell>
          <cell r="M129" t="str">
            <v>No intervention</v>
          </cell>
          <cell r="N129" t="str">
            <v>Satisfactory</v>
          </cell>
          <cell r="O129" t="str">
            <v>Too high</v>
          </cell>
          <cell r="P129" t="str">
            <v>Maintain</v>
          </cell>
          <cell r="Q129" t="str">
            <v>Lower</v>
          </cell>
          <cell r="R129">
            <v>732.32100000000003</v>
          </cell>
          <cell r="S129">
            <v>751.21800000000007</v>
          </cell>
          <cell r="T129">
            <v>5042.3220000000001</v>
          </cell>
          <cell r="U129">
            <v>6736.5420000000004</v>
          </cell>
          <cell r="V129">
            <v>5104.6450000000004</v>
          </cell>
          <cell r="W129">
            <v>6781.8739999999998</v>
          </cell>
          <cell r="X129">
            <v>27.529000000000003</v>
          </cell>
          <cell r="Y129">
            <v>29.748000000000001</v>
          </cell>
          <cell r="Z129">
            <v>32.74</v>
          </cell>
          <cell r="AA129">
            <v>31.881</v>
          </cell>
          <cell r="AB129">
            <v>-283.89600000000002</v>
          </cell>
          <cell r="AC129">
            <v>-134.20400000000001</v>
          </cell>
          <cell r="AD129">
            <v>-5.2110000000000003</v>
          </cell>
          <cell r="AE129">
            <v>-2.133</v>
          </cell>
          <cell r="AF129">
            <v>-10.182447351091714</v>
          </cell>
          <cell r="AG129">
            <v>-4.2922740410555615</v>
          </cell>
          <cell r="AH129">
            <v>41975.616999999998</v>
          </cell>
          <cell r="AI129">
            <v>44306.623999999996</v>
          </cell>
        </row>
        <row r="130">
          <cell r="A130" t="str">
            <v>Malta</v>
          </cell>
          <cell r="B130">
            <v>470</v>
          </cell>
          <cell r="C130">
            <v>1971</v>
          </cell>
          <cell r="D130">
            <v>1971</v>
          </cell>
          <cell r="E130" t="str">
            <v>-</v>
          </cell>
          <cell r="F130" t="str">
            <v>-</v>
          </cell>
          <cell r="G130" t="str">
            <v>--</v>
          </cell>
          <cell r="H130">
            <v>2003</v>
          </cell>
          <cell r="I130">
            <v>2003</v>
          </cell>
          <cell r="J130" t="str">
            <v>Satisfactory</v>
          </cell>
          <cell r="K130" t="str">
            <v>Satisfactory</v>
          </cell>
          <cell r="L130" t="str">
            <v>Maintain</v>
          </cell>
          <cell r="M130" t="str">
            <v>Maintain</v>
          </cell>
          <cell r="N130" t="str">
            <v>Satisfactory</v>
          </cell>
          <cell r="O130" t="str">
            <v>Satisfactory</v>
          </cell>
          <cell r="P130" t="str">
            <v>No intervention</v>
          </cell>
          <cell r="Q130" t="str">
            <v>No intervention</v>
          </cell>
          <cell r="R130">
            <v>7391.2650000000003</v>
          </cell>
          <cell r="S130">
            <v>8527.777</v>
          </cell>
          <cell r="T130">
            <v>187.15100000000001</v>
          </cell>
          <cell r="U130">
            <v>199.17599999999999</v>
          </cell>
          <cell r="V130">
            <v>190.63399999999999</v>
          </cell>
          <cell r="W130">
            <v>202.45400000000001</v>
          </cell>
          <cell r="X130">
            <v>7.2850000000000001</v>
          </cell>
          <cell r="Y130">
            <v>4.9560000000000013</v>
          </cell>
          <cell r="Z130">
            <v>4.4260000000000002</v>
          </cell>
          <cell r="AA130">
            <v>2.1830000000000007</v>
          </cell>
          <cell r="AB130">
            <v>5.5</v>
          </cell>
          <cell r="AC130">
            <v>5.5</v>
          </cell>
          <cell r="AD130">
            <v>2.859</v>
          </cell>
          <cell r="AE130">
            <v>2.7730000000000001</v>
          </cell>
          <cell r="AF130">
            <v>23.380377486821967</v>
          </cell>
          <cell r="AG130">
            <v>27.397260273972602</v>
          </cell>
          <cell r="AH130">
            <v>428.28500000000003</v>
          </cell>
          <cell r="AI130">
            <v>385.33199999999999</v>
          </cell>
        </row>
        <row r="131">
          <cell r="A131" t="str">
            <v>Marshall Islands</v>
          </cell>
          <cell r="B131">
            <v>584</v>
          </cell>
          <cell r="C131" t="str">
            <v>--</v>
          </cell>
          <cell r="D131" t="str">
            <v>--</v>
          </cell>
          <cell r="E131" t="str">
            <v>-</v>
          </cell>
          <cell r="F131" t="str">
            <v>-</v>
          </cell>
          <cell r="G131" t="str">
            <v>--</v>
          </cell>
          <cell r="H131" t="str">
            <v>--</v>
          </cell>
          <cell r="I131" t="str">
            <v>--</v>
          </cell>
          <cell r="J131" t="str">
            <v>Satisfactory</v>
          </cell>
          <cell r="K131" t="str">
            <v>Satisfactory</v>
          </cell>
          <cell r="L131" t="str">
            <v>Lower</v>
          </cell>
          <cell r="M131" t="str">
            <v>Maintain</v>
          </cell>
          <cell r="N131" t="str">
            <v>Satisfactory</v>
          </cell>
          <cell r="O131" t="str">
            <v>Satisfactory</v>
          </cell>
          <cell r="P131" t="str">
            <v>No intervention</v>
          </cell>
          <cell r="Q131" t="str">
            <v>Maintain</v>
          </cell>
          <cell r="R131">
            <v>0.78100000000000003</v>
          </cell>
          <cell r="S131">
            <v>0.78299999999999992</v>
          </cell>
          <cell r="T131">
            <v>26.082000000000001</v>
          </cell>
          <cell r="U131">
            <v>31.687000000000001</v>
          </cell>
          <cell r="V131">
            <v>24.927</v>
          </cell>
          <cell r="W131">
            <v>30.276</v>
          </cell>
          <cell r="X131">
            <v>4.3930000000000042</v>
          </cell>
          <cell r="Y131">
            <v>34.427999999999997</v>
          </cell>
          <cell r="Z131">
            <v>35.916000000000004</v>
          </cell>
          <cell r="AA131">
            <v>34.427999999999997</v>
          </cell>
          <cell r="AB131">
            <v>-8.1289999999999996</v>
          </cell>
          <cell r="AC131">
            <v>0</v>
          </cell>
          <cell r="AD131">
            <v>-31.523</v>
          </cell>
          <cell r="AE131">
            <v>0</v>
          </cell>
          <cell r="AF131">
            <v>-75.373203523412144</v>
          </cell>
          <cell r="AG131">
            <v>0</v>
          </cell>
          <cell r="AH131">
            <v>149.69200000000001</v>
          </cell>
          <cell r="AI131">
            <v>149.69200000000001</v>
          </cell>
        </row>
        <row r="132">
          <cell r="A132" t="str">
            <v>Martinique</v>
          </cell>
          <cell r="B132">
            <v>474</v>
          </cell>
          <cell r="C132" t="str">
            <v>-</v>
          </cell>
          <cell r="D132" t="str">
            <v>-</v>
          </cell>
          <cell r="E132" t="str">
            <v>-</v>
          </cell>
          <cell r="F132" t="str">
            <v>-</v>
          </cell>
          <cell r="G132" t="str">
            <v>-</v>
          </cell>
          <cell r="H132" t="str">
            <v>-</v>
          </cell>
          <cell r="I132" t="str">
            <v>-</v>
          </cell>
          <cell r="J132" t="str">
            <v>-</v>
          </cell>
          <cell r="K132" t="str">
            <v>-</v>
          </cell>
          <cell r="L132" t="str">
            <v>-</v>
          </cell>
          <cell r="M132" t="str">
            <v>-</v>
          </cell>
          <cell r="N132" t="str">
            <v>-</v>
          </cell>
          <cell r="O132" t="str">
            <v>-</v>
          </cell>
          <cell r="P132" t="str">
            <v>-</v>
          </cell>
          <cell r="Q132" t="str">
            <v>-</v>
          </cell>
          <cell r="R132">
            <v>5624.9539999999997</v>
          </cell>
          <cell r="S132">
            <v>7204.723</v>
          </cell>
          <cell r="T132">
            <v>180.32400000000001</v>
          </cell>
          <cell r="U132">
            <v>187.55</v>
          </cell>
          <cell r="V132">
            <v>195.08799999999999</v>
          </cell>
          <cell r="W132">
            <v>208.38200000000001</v>
          </cell>
          <cell r="X132">
            <v>5.6050000000000004</v>
          </cell>
          <cell r="Y132">
            <v>5.0380000000000003</v>
          </cell>
          <cell r="Z132">
            <v>8.7309999999999999</v>
          </cell>
          <cell r="AA132">
            <v>7.0840000000000005</v>
          </cell>
          <cell r="AB132">
            <v>-5.952</v>
          </cell>
          <cell r="AC132">
            <v>-4</v>
          </cell>
          <cell r="AD132">
            <v>-3.1259999999999999</v>
          </cell>
          <cell r="AE132">
            <v>-2.0459999999999998</v>
          </cell>
          <cell r="AF132">
            <v>-20.066754323859612</v>
          </cell>
          <cell r="AG132">
            <v>-14.336917562724016</v>
          </cell>
          <cell r="AH132">
            <v>350.31200000000001</v>
          </cell>
          <cell r="AI132">
            <v>436.137</v>
          </cell>
        </row>
        <row r="133">
          <cell r="A133" t="str">
            <v>Mauritania</v>
          </cell>
          <cell r="B133">
            <v>478</v>
          </cell>
          <cell r="C133">
            <v>1987</v>
          </cell>
          <cell r="D133">
            <v>1987</v>
          </cell>
          <cell r="E133" t="str">
            <v>-</v>
          </cell>
          <cell r="F133" t="str">
            <v>-</v>
          </cell>
          <cell r="G133" t="str">
            <v>--</v>
          </cell>
          <cell r="H133">
            <v>2005</v>
          </cell>
          <cell r="I133">
            <v>2005</v>
          </cell>
          <cell r="J133" t="str">
            <v>Satisfactory</v>
          </cell>
          <cell r="K133" t="str">
            <v>Satisfactory</v>
          </cell>
          <cell r="L133" t="str">
            <v>No intervention</v>
          </cell>
          <cell r="M133" t="str">
            <v>No intervention</v>
          </cell>
          <cell r="N133" t="str">
            <v>Satisfactory</v>
          </cell>
          <cell r="O133" t="str">
            <v>Satisfactory</v>
          </cell>
          <cell r="P133" t="str">
            <v>No intervention</v>
          </cell>
          <cell r="Q133" t="str">
            <v>No intervention</v>
          </cell>
          <cell r="R133">
            <v>10328.968000000001</v>
          </cell>
          <cell r="S133">
            <v>10097.731</v>
          </cell>
          <cell r="T133">
            <v>1131.2650000000001</v>
          </cell>
          <cell r="U133">
            <v>1517.6020000000001</v>
          </cell>
          <cell r="V133">
            <v>1168.748</v>
          </cell>
          <cell r="W133">
            <v>1551.14</v>
          </cell>
          <cell r="X133">
            <v>27.868999999999996</v>
          </cell>
          <cell r="Y133">
            <v>29.701000000000004</v>
          </cell>
          <cell r="Z133">
            <v>27.067999999999998</v>
          </cell>
          <cell r="AA133">
            <v>27.601000000000003</v>
          </cell>
          <cell r="AB133">
            <v>9.9</v>
          </cell>
          <cell r="AC133">
            <v>30</v>
          </cell>
          <cell r="AD133">
            <v>0.80100000000000005</v>
          </cell>
          <cell r="AE133">
            <v>2.1</v>
          </cell>
          <cell r="AF133">
            <v>1.8807669729720489</v>
          </cell>
          <cell r="AG133">
            <v>5.0250162056772627</v>
          </cell>
          <cell r="AH133">
            <v>7496.8620000000001</v>
          </cell>
          <cell r="AI133">
            <v>7475.6379999999999</v>
          </cell>
        </row>
        <row r="134">
          <cell r="A134" t="str">
            <v>Mauritius</v>
          </cell>
          <cell r="B134">
            <v>480</v>
          </cell>
          <cell r="C134" t="str">
            <v>--</v>
          </cell>
          <cell r="D134" t="str">
            <v>--</v>
          </cell>
          <cell r="E134">
            <v>1969</v>
          </cell>
          <cell r="F134" t="str">
            <v>-</v>
          </cell>
          <cell r="G134" t="str">
            <v>--</v>
          </cell>
          <cell r="H134">
            <v>2003</v>
          </cell>
          <cell r="I134">
            <v>2003</v>
          </cell>
          <cell r="J134" t="str">
            <v>Satisfactory</v>
          </cell>
          <cell r="K134" t="str">
            <v>Satisfactory</v>
          </cell>
          <cell r="L134" t="str">
            <v>Lower</v>
          </cell>
          <cell r="M134" t="str">
            <v>No intervention</v>
          </cell>
          <cell r="N134" t="str">
            <v>Satisfactory</v>
          </cell>
          <cell r="O134" t="str">
            <v>Satisfactory</v>
          </cell>
          <cell r="P134" t="str">
            <v>Maintain</v>
          </cell>
          <cell r="Q134" t="str">
            <v>No intervention</v>
          </cell>
          <cell r="R134">
            <v>267.47800000000001</v>
          </cell>
          <cell r="S134">
            <v>294.56100000000004</v>
          </cell>
          <cell r="T134">
            <v>561.11300000000006</v>
          </cell>
          <cell r="U134">
            <v>618.04100000000005</v>
          </cell>
          <cell r="V134">
            <v>563.48500000000001</v>
          </cell>
          <cell r="W134">
            <v>626.62199999999996</v>
          </cell>
          <cell r="X134">
            <v>10.579000000000001</v>
          </cell>
          <cell r="Y134">
            <v>9.7040000000000006</v>
          </cell>
          <cell r="Z134">
            <v>10.925000000000001</v>
          </cell>
          <cell r="AA134">
            <v>9.7040000000000006</v>
          </cell>
          <cell r="AB134">
            <v>-2</v>
          </cell>
          <cell r="AC134">
            <v>0</v>
          </cell>
          <cell r="AD134">
            <v>-0.34599999999999997</v>
          </cell>
          <cell r="AE134">
            <v>0</v>
          </cell>
          <cell r="AF134">
            <v>-1.9647523429671692</v>
          </cell>
          <cell r="AG134">
            <v>0</v>
          </cell>
          <cell r="AH134">
            <v>1465.4860000000001</v>
          </cell>
          <cell r="AI134">
            <v>1465.4860000000001</v>
          </cell>
        </row>
        <row r="135">
          <cell r="A135" t="str">
            <v>Mexico</v>
          </cell>
          <cell r="B135">
            <v>484</v>
          </cell>
          <cell r="C135">
            <v>2000</v>
          </cell>
          <cell r="D135">
            <v>2000</v>
          </cell>
          <cell r="E135" t="str">
            <v>-</v>
          </cell>
          <cell r="F135" t="str">
            <v>-</v>
          </cell>
          <cell r="G135">
            <v>1999</v>
          </cell>
          <cell r="H135">
            <v>2003</v>
          </cell>
          <cell r="I135">
            <v>2003</v>
          </cell>
          <cell r="J135" t="str">
            <v>Satisfactory</v>
          </cell>
          <cell r="K135" t="str">
            <v>Satisfactory</v>
          </cell>
          <cell r="L135" t="str">
            <v>Lower</v>
          </cell>
          <cell r="M135" t="str">
            <v>Maintain</v>
          </cell>
          <cell r="N135" t="str">
            <v>Too high</v>
          </cell>
          <cell r="O135" t="str">
            <v>Too high</v>
          </cell>
          <cell r="P135" t="str">
            <v>Lower</v>
          </cell>
          <cell r="Q135" t="str">
            <v>Lower</v>
          </cell>
          <cell r="R135">
            <v>3608.85</v>
          </cell>
          <cell r="S135">
            <v>4147.9009999999998</v>
          </cell>
          <cell r="T135">
            <v>45485.18</v>
          </cell>
          <cell r="U135">
            <v>52307.654999999999</v>
          </cell>
          <cell r="V135">
            <v>47038.076999999997</v>
          </cell>
          <cell r="W135">
            <v>54721.705000000002</v>
          </cell>
          <cell r="X135">
            <v>15.71</v>
          </cell>
          <cell r="Y135">
            <v>13.405999999999999</v>
          </cell>
          <cell r="Z135">
            <v>19.863</v>
          </cell>
          <cell r="AA135">
            <v>17.268999999999998</v>
          </cell>
          <cell r="AB135">
            <v>-2000</v>
          </cell>
          <cell r="AC135">
            <v>-2000</v>
          </cell>
          <cell r="AD135">
            <v>-4.1529999999999996</v>
          </cell>
          <cell r="AE135">
            <v>-3.863</v>
          </cell>
          <cell r="AF135">
            <v>-17.013505405658538</v>
          </cell>
          <cell r="AG135">
            <v>-17.776104453811861</v>
          </cell>
          <cell r="AH135">
            <v>139014.54700000002</v>
          </cell>
          <cell r="AI135">
            <v>157831.33499999999</v>
          </cell>
        </row>
        <row r="136">
          <cell r="A136" t="str">
            <v>Federated States of Micronesia</v>
          </cell>
          <cell r="B136">
            <v>954</v>
          </cell>
          <cell r="C136" t="str">
            <v>--</v>
          </cell>
          <cell r="D136" t="str">
            <v>--</v>
          </cell>
          <cell r="E136" t="str">
            <v>-</v>
          </cell>
          <cell r="F136" t="str">
            <v>-</v>
          </cell>
          <cell r="G136" t="str">
            <v>--</v>
          </cell>
          <cell r="H136" t="str">
            <v>--</v>
          </cell>
          <cell r="I136" t="str">
            <v>--</v>
          </cell>
          <cell r="J136" t="str">
            <v>Too high</v>
          </cell>
          <cell r="K136" t="str">
            <v>Too high</v>
          </cell>
          <cell r="L136" t="str">
            <v>Lower</v>
          </cell>
          <cell r="M136" t="str">
            <v>Lower</v>
          </cell>
          <cell r="N136" t="str">
            <v>Too high</v>
          </cell>
          <cell r="O136" t="str">
            <v>Too high</v>
          </cell>
          <cell r="P136" t="str">
            <v>Lower</v>
          </cell>
          <cell r="Q136" t="str">
            <v>No intervention</v>
          </cell>
          <cell r="R136">
            <v>72.067000000000007</v>
          </cell>
          <cell r="S136">
            <v>76.537999999999997</v>
          </cell>
          <cell r="T136">
            <v>54.798999999999999</v>
          </cell>
          <cell r="U136">
            <v>55.588999999999999</v>
          </cell>
          <cell r="V136">
            <v>52.414000000000001</v>
          </cell>
          <cell r="W136">
            <v>54.898000000000003</v>
          </cell>
          <cell r="X136">
            <v>-0.22500000000000142</v>
          </cell>
          <cell r="Y136">
            <v>6.2409999999999997</v>
          </cell>
          <cell r="Z136">
            <v>25.192999999999998</v>
          </cell>
          <cell r="AA136">
            <v>24.625</v>
          </cell>
          <cell r="AB136">
            <v>-13.618</v>
          </cell>
          <cell r="AC136">
            <v>-10</v>
          </cell>
          <cell r="AD136">
            <v>-25.417999999999999</v>
          </cell>
          <cell r="AE136">
            <v>-18.384</v>
          </cell>
          <cell r="AF136">
            <v>-80.747109398161882</v>
          </cell>
          <cell r="AG136">
            <v>-59.584102961329911</v>
          </cell>
          <cell r="AH136">
            <v>98.584999999999994</v>
          </cell>
          <cell r="AI136">
            <v>240.55500000000001</v>
          </cell>
        </row>
        <row r="137">
          <cell r="A137" t="str">
            <v>Monaco</v>
          </cell>
          <cell r="B137">
            <v>492</v>
          </cell>
          <cell r="C137">
            <v>1954</v>
          </cell>
          <cell r="D137" t="str">
            <v>--</v>
          </cell>
          <cell r="E137" t="str">
            <v>-</v>
          </cell>
          <cell r="F137" t="str">
            <v>-</v>
          </cell>
          <cell r="G137" t="str">
            <v>--</v>
          </cell>
          <cell r="H137">
            <v>2001</v>
          </cell>
          <cell r="I137">
            <v>2001</v>
          </cell>
          <cell r="J137" t="str">
            <v>Satisfactory</v>
          </cell>
          <cell r="K137" t="str">
            <v>Satisfactory</v>
          </cell>
          <cell r="L137" t="str">
            <v>Lower</v>
          </cell>
          <cell r="M137" t="str">
            <v>Maintain</v>
          </cell>
          <cell r="N137" t="str">
            <v>Satisfactory</v>
          </cell>
          <cell r="O137" t="str">
            <v>Satisfactory</v>
          </cell>
          <cell r="P137" t="str">
            <v>Maintain</v>
          </cell>
          <cell r="Q137" t="str">
            <v>Maintain</v>
          </cell>
          <cell r="R137">
            <v>57301.05</v>
          </cell>
          <cell r="S137">
            <v>58092.743999999999</v>
          </cell>
          <cell r="T137">
            <v>14.843999999999999</v>
          </cell>
          <cell r="U137">
            <v>16.757999999999999</v>
          </cell>
          <cell r="V137">
            <v>16.756</v>
          </cell>
          <cell r="W137">
            <v>18.495000000000001</v>
          </cell>
          <cell r="X137">
            <v>10.958000000000002</v>
          </cell>
          <cell r="Y137">
            <v>10.917</v>
          </cell>
          <cell r="Z137">
            <v>-1.0889999999999986</v>
          </cell>
          <cell r="AA137">
            <v>0.42600000000000016</v>
          </cell>
          <cell r="AB137">
            <v>1.9570000000000001</v>
          </cell>
          <cell r="AC137">
            <v>1.8</v>
          </cell>
          <cell r="AD137">
            <v>12.047000000000001</v>
          </cell>
          <cell r="AE137">
            <v>10.491</v>
          </cell>
          <cell r="AF137">
            <v>110.56497175141243</v>
          </cell>
          <cell r="AG137">
            <v>96.878363832077497</v>
          </cell>
          <cell r="AH137">
            <v>54.518000000000001</v>
          </cell>
          <cell r="AI137">
            <v>32.006999999999998</v>
          </cell>
        </row>
        <row r="138">
          <cell r="A138" t="str">
            <v>Mongolia</v>
          </cell>
          <cell r="B138">
            <v>496</v>
          </cell>
          <cell r="C138" t="str">
            <v>--</v>
          </cell>
          <cell r="D138" t="str">
            <v>--</v>
          </cell>
          <cell r="E138" t="str">
            <v>-</v>
          </cell>
          <cell r="F138" t="str">
            <v>-</v>
          </cell>
          <cell r="G138" t="str">
            <v>--</v>
          </cell>
          <cell r="H138" t="str">
            <v>--</v>
          </cell>
          <cell r="I138" t="str">
            <v>--</v>
          </cell>
          <cell r="J138" t="str">
            <v>Satisfactory</v>
          </cell>
          <cell r="K138" t="str">
            <v>Satisfactory</v>
          </cell>
          <cell r="L138" t="str">
            <v>Maintain</v>
          </cell>
          <cell r="M138" t="str">
            <v>Maintain</v>
          </cell>
          <cell r="N138" t="str">
            <v>Satisfactory</v>
          </cell>
          <cell r="O138" t="str">
            <v>Too high</v>
          </cell>
          <cell r="P138" t="str">
            <v>No intervention</v>
          </cell>
          <cell r="Q138" t="str">
            <v>Maintain</v>
          </cell>
          <cell r="R138">
            <v>2484.2110000000002</v>
          </cell>
          <cell r="S138">
            <v>2650.7130000000002</v>
          </cell>
          <cell r="T138">
            <v>1194.77</v>
          </cell>
          <cell r="U138">
            <v>1325.521</v>
          </cell>
          <cell r="V138">
            <v>1194.5260000000001</v>
          </cell>
          <cell r="W138">
            <v>1320.9659999999999</v>
          </cell>
          <cell r="X138">
            <v>8.84</v>
          </cell>
          <cell r="Y138">
            <v>11.602</v>
          </cell>
          <cell r="Z138">
            <v>16.207000000000001</v>
          </cell>
          <cell r="AA138">
            <v>15.49</v>
          </cell>
          <cell r="AB138">
            <v>-90</v>
          </cell>
          <cell r="AC138">
            <v>-50</v>
          </cell>
          <cell r="AD138">
            <v>-7.367</v>
          </cell>
          <cell r="AE138">
            <v>-3.8879999999999999</v>
          </cell>
          <cell r="AF138">
            <v>-30.330603579011221</v>
          </cell>
          <cell r="AG138">
            <v>-17.089985610232112</v>
          </cell>
          <cell r="AH138">
            <v>3624.8040000000001</v>
          </cell>
          <cell r="AI138">
            <v>3754.2550000000001</v>
          </cell>
        </row>
        <row r="139">
          <cell r="A139" t="str">
            <v>Montserrat</v>
          </cell>
          <cell r="B139">
            <v>500</v>
          </cell>
          <cell r="C139" t="str">
            <v>-</v>
          </cell>
          <cell r="D139" t="str">
            <v>-</v>
          </cell>
          <cell r="E139" t="str">
            <v>-</v>
          </cell>
          <cell r="F139" t="str">
            <v>-</v>
          </cell>
          <cell r="G139" t="str">
            <v>-</v>
          </cell>
          <cell r="H139" t="str">
            <v>-</v>
          </cell>
          <cell r="I139" t="str">
            <v>-</v>
          </cell>
          <cell r="J139" t="str">
            <v>-</v>
          </cell>
          <cell r="K139" t="str">
            <v>-</v>
          </cell>
          <cell r="L139" t="str">
            <v>-</v>
          </cell>
          <cell r="M139" t="str">
            <v>-</v>
          </cell>
          <cell r="N139" t="str">
            <v>-</v>
          </cell>
          <cell r="O139" t="str">
            <v>-</v>
          </cell>
          <cell r="P139" t="str">
            <v>-</v>
          </cell>
          <cell r="Q139" t="str">
            <v>-</v>
          </cell>
          <cell r="R139">
            <v>27225.891</v>
          </cell>
          <cell r="S139">
            <v>34255.721999999994</v>
          </cell>
          <cell r="T139">
            <v>5.0910000000000002</v>
          </cell>
          <cell r="U139">
            <v>2.2280000000000002</v>
          </cell>
          <cell r="V139">
            <v>5.1420000000000003</v>
          </cell>
          <cell r="W139">
            <v>2.2719999999999998</v>
          </cell>
          <cell r="X139">
            <v>-178.79</v>
          </cell>
          <cell r="Y139">
            <v>28.011000000000003</v>
          </cell>
          <cell r="Z139">
            <v>14.761999999999999</v>
          </cell>
          <cell r="AA139">
            <v>13.839</v>
          </cell>
          <cell r="AB139">
            <v>-6.8440000000000003</v>
          </cell>
          <cell r="AC139">
            <v>0.29799999999999999</v>
          </cell>
          <cell r="AD139">
            <v>-193.55199999999999</v>
          </cell>
          <cell r="AE139">
            <v>14.172000000000001</v>
          </cell>
          <cell r="AF139">
            <v>-927.37127371273721</v>
          </cell>
          <cell r="AG139">
            <v>75.252525252525245</v>
          </cell>
          <cell r="AH139">
            <v>5.3870000000000005</v>
          </cell>
          <cell r="AI139">
            <v>5.3870000000000005</v>
          </cell>
        </row>
        <row r="140">
          <cell r="A140" t="str">
            <v>Morocco</v>
          </cell>
          <cell r="B140">
            <v>504</v>
          </cell>
          <cell r="C140">
            <v>1956</v>
          </cell>
          <cell r="D140">
            <v>1971</v>
          </cell>
          <cell r="E140" t="str">
            <v>-</v>
          </cell>
          <cell r="F140" t="str">
            <v>-</v>
          </cell>
          <cell r="G140">
            <v>1993</v>
          </cell>
          <cell r="H140" t="str">
            <v>--</v>
          </cell>
          <cell r="I140" t="str">
            <v>--</v>
          </cell>
          <cell r="J140" t="str">
            <v>Satisfactory</v>
          </cell>
          <cell r="K140" t="str">
            <v>Too high</v>
          </cell>
          <cell r="L140" t="str">
            <v>No intervention</v>
          </cell>
          <cell r="M140" t="str">
            <v>Lower</v>
          </cell>
          <cell r="N140" t="str">
            <v>Satisfactory</v>
          </cell>
          <cell r="O140" t="str">
            <v>Too low</v>
          </cell>
          <cell r="P140" t="str">
            <v>No intervention</v>
          </cell>
          <cell r="Q140" t="str">
            <v>Maintain</v>
          </cell>
          <cell r="R140">
            <v>80.371000000000009</v>
          </cell>
          <cell r="S140">
            <v>99.35</v>
          </cell>
          <cell r="T140">
            <v>13462.416999999999</v>
          </cell>
          <cell r="U140">
            <v>15645.503000000001</v>
          </cell>
          <cell r="V140">
            <v>13541.326999999999</v>
          </cell>
          <cell r="W140">
            <v>15832.957</v>
          </cell>
          <cell r="X140">
            <v>15.838999999999999</v>
          </cell>
          <cell r="Y140">
            <v>14.811000000000003</v>
          </cell>
          <cell r="Z140">
            <v>17.972999999999999</v>
          </cell>
          <cell r="AA140">
            <v>17.447000000000003</v>
          </cell>
          <cell r="AB140">
            <v>-300</v>
          </cell>
          <cell r="AC140">
            <v>-400</v>
          </cell>
          <cell r="AD140">
            <v>-2.1339999999999999</v>
          </cell>
          <cell r="AE140">
            <v>-2.6360000000000001</v>
          </cell>
          <cell r="AF140">
            <v>-8.8225329845099836</v>
          </cell>
          <cell r="AG140">
            <v>-11.322441333477883</v>
          </cell>
          <cell r="AH140">
            <v>46396.964999999997</v>
          </cell>
          <cell r="AI140">
            <v>50024.739000000001</v>
          </cell>
        </row>
        <row r="141">
          <cell r="A141" t="str">
            <v>Mozambique</v>
          </cell>
          <cell r="B141">
            <v>508</v>
          </cell>
          <cell r="C141">
            <v>1983</v>
          </cell>
          <cell r="D141">
            <v>1989</v>
          </cell>
          <cell r="E141" t="str">
            <v>-</v>
          </cell>
          <cell r="F141" t="str">
            <v>-</v>
          </cell>
          <cell r="G141" t="str">
            <v>--</v>
          </cell>
          <cell r="H141" t="str">
            <v>--</v>
          </cell>
          <cell r="I141" t="str">
            <v>--</v>
          </cell>
          <cell r="J141" t="str">
            <v>Satisfactory</v>
          </cell>
          <cell r="K141" t="str">
            <v>Satisfactory</v>
          </cell>
          <cell r="L141" t="str">
            <v>No intervention</v>
          </cell>
          <cell r="M141" t="str">
            <v>No intervention</v>
          </cell>
          <cell r="N141" t="str">
            <v>Satisfactory</v>
          </cell>
          <cell r="O141" t="str">
            <v>Satisfactory</v>
          </cell>
          <cell r="P141" t="str">
            <v>No intervention</v>
          </cell>
          <cell r="Q141" t="str">
            <v>No intervention</v>
          </cell>
          <cell r="R141">
            <v>2497.7309999999998</v>
          </cell>
          <cell r="S141">
            <v>2306.9880000000003</v>
          </cell>
          <cell r="T141">
            <v>7563.0370000000003</v>
          </cell>
          <cell r="U141">
            <v>9579.8469999999998</v>
          </cell>
          <cell r="V141">
            <v>8290.7039999999997</v>
          </cell>
          <cell r="W141">
            <v>10212.448</v>
          </cell>
          <cell r="X141">
            <v>24.366999999999997</v>
          </cell>
          <cell r="Y141">
            <v>19.963999999999999</v>
          </cell>
          <cell r="Z141">
            <v>23.477999999999998</v>
          </cell>
          <cell r="AA141">
            <v>20.175999999999998</v>
          </cell>
          <cell r="AB141">
            <v>75</v>
          </cell>
          <cell r="AC141">
            <v>-20</v>
          </cell>
          <cell r="AD141">
            <v>0.88900000000000001</v>
          </cell>
          <cell r="AE141">
            <v>-0.21199999999999999</v>
          </cell>
          <cell r="AF141">
            <v>2.0705208353750968</v>
          </cell>
          <cell r="AG141">
            <v>-0.52557044759418814</v>
          </cell>
          <cell r="AH141">
            <v>37604.353000000003</v>
          </cell>
          <cell r="AI141">
            <v>37778.622000000003</v>
          </cell>
        </row>
        <row r="142">
          <cell r="A142" t="str">
            <v>Myanmar</v>
          </cell>
          <cell r="B142">
            <v>104</v>
          </cell>
          <cell r="C142" t="str">
            <v>--</v>
          </cell>
          <cell r="D142" t="str">
            <v>--</v>
          </cell>
          <cell r="E142" t="str">
            <v>-</v>
          </cell>
          <cell r="F142" t="str">
            <v>-</v>
          </cell>
          <cell r="G142" t="str">
            <v>--</v>
          </cell>
          <cell r="H142">
            <v>2004</v>
          </cell>
          <cell r="I142">
            <v>2004</v>
          </cell>
          <cell r="J142" t="str">
            <v>Satisfactory</v>
          </cell>
          <cell r="K142" t="str">
            <v>Satisfactory</v>
          </cell>
          <cell r="L142" t="str">
            <v>Maintain</v>
          </cell>
          <cell r="M142" t="str">
            <v>Lower</v>
          </cell>
          <cell r="N142" t="str">
            <v>Satisfactory</v>
          </cell>
          <cell r="O142" t="str">
            <v>Satisfactory</v>
          </cell>
          <cell r="P142" t="str">
            <v>Maintain</v>
          </cell>
          <cell r="Q142" t="str">
            <v>Maintain</v>
          </cell>
          <cell r="R142">
            <v>1692.269</v>
          </cell>
          <cell r="S142">
            <v>1794.769</v>
          </cell>
          <cell r="T142">
            <v>22167.499</v>
          </cell>
          <cell r="U142">
            <v>25083.251</v>
          </cell>
          <cell r="V142">
            <v>22332.133000000002</v>
          </cell>
          <cell r="W142">
            <v>25436.241000000002</v>
          </cell>
          <cell r="X142">
            <v>13.984999999999999</v>
          </cell>
          <cell r="Y142">
            <v>11.381999999999998</v>
          </cell>
          <cell r="Z142">
            <v>13.725</v>
          </cell>
          <cell r="AA142">
            <v>11.096999999999998</v>
          </cell>
          <cell r="AB142">
            <v>60</v>
          </cell>
          <cell r="AC142">
            <v>70</v>
          </cell>
          <cell r="AD142">
            <v>0.26</v>
          </cell>
          <cell r="AE142">
            <v>0.28499999999999998</v>
          </cell>
          <cell r="AF142">
            <v>1.0827535939749815</v>
          </cell>
          <cell r="AG142">
            <v>1.3682513688866285</v>
          </cell>
          <cell r="AH142">
            <v>63657.320999999996</v>
          </cell>
          <cell r="AI142">
            <v>63769.157999999996</v>
          </cell>
        </row>
        <row r="143">
          <cell r="A143" t="str">
            <v>Namibia</v>
          </cell>
          <cell r="B143">
            <v>516</v>
          </cell>
          <cell r="C143">
            <v>1995</v>
          </cell>
          <cell r="D143">
            <v>1995</v>
          </cell>
          <cell r="E143" t="str">
            <v>-</v>
          </cell>
          <cell r="F143" t="str">
            <v>-</v>
          </cell>
          <cell r="G143" t="str">
            <v>--</v>
          </cell>
          <cell r="H143">
            <v>2002</v>
          </cell>
          <cell r="I143">
            <v>2002</v>
          </cell>
          <cell r="J143" t="str">
            <v>Satisfactory</v>
          </cell>
          <cell r="K143" t="str">
            <v>Satisfactory</v>
          </cell>
          <cell r="L143" t="str">
            <v>Raise</v>
          </cell>
          <cell r="M143" t="str">
            <v>Maintain</v>
          </cell>
          <cell r="N143" t="str">
            <v>Satisfactory</v>
          </cell>
          <cell r="O143" t="str">
            <v>Satisfactory</v>
          </cell>
          <cell r="P143" t="str">
            <v>Maintain</v>
          </cell>
          <cell r="Q143" t="str">
            <v>No intervention</v>
          </cell>
          <cell r="R143">
            <v>2141.4610000000002</v>
          </cell>
          <cell r="S143">
            <v>3283.2669999999998</v>
          </cell>
          <cell r="T143">
            <v>817.63800000000003</v>
          </cell>
          <cell r="U143">
            <v>1007.122</v>
          </cell>
          <cell r="V143">
            <v>833.90899999999999</v>
          </cell>
          <cell r="W143">
            <v>1024.1300000000001</v>
          </cell>
          <cell r="X143">
            <v>27.398999999999997</v>
          </cell>
          <cell r="Y143">
            <v>13.941000000000001</v>
          </cell>
          <cell r="Z143">
            <v>25.131999999999998</v>
          </cell>
          <cell r="AA143">
            <v>14.501000000000001</v>
          </cell>
          <cell r="AB143">
            <v>20.100000000000001</v>
          </cell>
          <cell r="AC143">
            <v>-5.5</v>
          </cell>
          <cell r="AD143">
            <v>2.2669999999999999</v>
          </cell>
          <cell r="AE143">
            <v>-0.56000000000000005</v>
          </cell>
          <cell r="AF143">
            <v>6.4645606993303879</v>
          </cell>
          <cell r="AG143">
            <v>-1.9235477214702899</v>
          </cell>
          <cell r="AH143">
            <v>3059.9009999999998</v>
          </cell>
          <cell r="AI143">
            <v>3025.8789999999999</v>
          </cell>
        </row>
        <row r="144">
          <cell r="A144" t="str">
            <v>Nauru</v>
          </cell>
          <cell r="B144">
            <v>520</v>
          </cell>
          <cell r="C144" t="str">
            <v>--</v>
          </cell>
          <cell r="D144" t="str">
            <v>--</v>
          </cell>
          <cell r="E144" t="str">
            <v>-</v>
          </cell>
          <cell r="F144" t="str">
            <v>-</v>
          </cell>
          <cell r="G144" t="str">
            <v>--</v>
          </cell>
          <cell r="H144" t="str">
            <v>--</v>
          </cell>
          <cell r="I144" t="str">
            <v>--</v>
          </cell>
          <cell r="J144" t="str">
            <v>Satisfactory</v>
          </cell>
          <cell r="K144" t="str">
            <v>Satisfactory</v>
          </cell>
          <cell r="L144" t="str">
            <v>Maintain</v>
          </cell>
          <cell r="M144" t="str">
            <v>Maintain</v>
          </cell>
          <cell r="N144" t="str">
            <v>Satisfactory</v>
          </cell>
          <cell r="O144" t="str">
            <v>Satisfactory</v>
          </cell>
          <cell r="P144" t="str">
            <v>Maintain</v>
          </cell>
          <cell r="Q144" t="str">
            <v>Maintain</v>
          </cell>
          <cell r="R144">
            <v>4807.6099999999997</v>
          </cell>
          <cell r="S144">
            <v>5853.4519999999993</v>
          </cell>
          <cell r="T144">
            <v>5.3570000000000002</v>
          </cell>
          <cell r="U144">
            <v>6.7720000000000002</v>
          </cell>
          <cell r="V144">
            <v>5.4050000000000002</v>
          </cell>
          <cell r="W144">
            <v>6.8630000000000004</v>
          </cell>
          <cell r="X144">
            <v>24.984999999999999</v>
          </cell>
          <cell r="Y144">
            <v>22.283000000000001</v>
          </cell>
          <cell r="Z144">
            <v>14.705</v>
          </cell>
          <cell r="AA144">
            <v>13.611000000000001</v>
          </cell>
          <cell r="AB144">
            <v>0.59</v>
          </cell>
          <cell r="AC144">
            <v>0.56000000000000005</v>
          </cell>
          <cell r="AD144">
            <v>10.28</v>
          </cell>
          <cell r="AE144">
            <v>8.6720000000000006</v>
          </cell>
          <cell r="AF144">
            <v>54.986020503261877</v>
          </cell>
          <cell r="AG144">
            <v>49.036777583187401</v>
          </cell>
          <cell r="AH144">
            <v>18.071999999999999</v>
          </cell>
          <cell r="AI144">
            <v>18.071999999999999</v>
          </cell>
        </row>
        <row r="145">
          <cell r="A145" t="str">
            <v>Nepal</v>
          </cell>
          <cell r="B145">
            <v>524</v>
          </cell>
          <cell r="C145" t="str">
            <v>--</v>
          </cell>
          <cell r="D145" t="str">
            <v>--</v>
          </cell>
          <cell r="E145" t="str">
            <v>-</v>
          </cell>
          <cell r="F145" t="str">
            <v>-</v>
          </cell>
          <cell r="G145" t="str">
            <v>--</v>
          </cell>
          <cell r="H145" t="str">
            <v>--</v>
          </cell>
          <cell r="I145" t="str">
            <v>--</v>
          </cell>
          <cell r="J145" t="str">
            <v>Too high</v>
          </cell>
          <cell r="K145" t="str">
            <v>Too high</v>
          </cell>
          <cell r="L145" t="str">
            <v>Lower</v>
          </cell>
          <cell r="M145" t="str">
            <v>Maintain</v>
          </cell>
          <cell r="N145" t="str">
            <v>Satisfactory</v>
          </cell>
          <cell r="O145" t="str">
            <v>Satisfactory</v>
          </cell>
          <cell r="P145" t="str">
            <v>No intervention</v>
          </cell>
          <cell r="Q145" t="str">
            <v>Raise</v>
          </cell>
          <cell r="R145">
            <v>30.951000000000001</v>
          </cell>
          <cell r="S145">
            <v>34.521000000000001</v>
          </cell>
          <cell r="T145">
            <v>10788.371999999999</v>
          </cell>
          <cell r="U145">
            <v>13445.541999999999</v>
          </cell>
          <cell r="V145">
            <v>10893.688</v>
          </cell>
          <cell r="W145">
            <v>13687.087</v>
          </cell>
          <cell r="X145">
            <v>23.841999999999999</v>
          </cell>
          <cell r="Y145">
            <v>20.961000000000002</v>
          </cell>
          <cell r="Z145">
            <v>24.701999999999998</v>
          </cell>
          <cell r="AA145">
            <v>21.737000000000002</v>
          </cell>
          <cell r="AB145">
            <v>-99.087999999999994</v>
          </cell>
          <cell r="AC145">
            <v>-100</v>
          </cell>
          <cell r="AD145">
            <v>-0.86</v>
          </cell>
          <cell r="AE145">
            <v>-0.77600000000000002</v>
          </cell>
          <cell r="AF145">
            <v>-2.4926325110339387</v>
          </cell>
          <cell r="AG145">
            <v>-2.5479544130188239</v>
          </cell>
          <cell r="AH145">
            <v>51171.841</v>
          </cell>
          <cell r="AI145">
            <v>51639.667000000001</v>
          </cell>
        </row>
        <row r="146">
          <cell r="A146" t="str">
            <v>Netherlands</v>
          </cell>
          <cell r="B146">
            <v>528</v>
          </cell>
          <cell r="C146">
            <v>1956</v>
          </cell>
          <cell r="D146">
            <v>1968</v>
          </cell>
          <cell r="E146">
            <v>1952</v>
          </cell>
          <cell r="F146" t="str">
            <v>-</v>
          </cell>
          <cell r="G146" t="str">
            <v>--</v>
          </cell>
          <cell r="H146">
            <v>2005</v>
          </cell>
          <cell r="I146">
            <v>2005</v>
          </cell>
          <cell r="J146" t="str">
            <v>Too high</v>
          </cell>
          <cell r="K146" t="str">
            <v>Too high</v>
          </cell>
          <cell r="L146" t="str">
            <v>Lower</v>
          </cell>
          <cell r="M146" t="str">
            <v>Lower</v>
          </cell>
          <cell r="N146" t="str">
            <v>Satisfactory</v>
          </cell>
          <cell r="O146" t="str">
            <v>Satisfactory</v>
          </cell>
          <cell r="P146" t="str">
            <v>No intervention</v>
          </cell>
          <cell r="Q146" t="str">
            <v>No intervention</v>
          </cell>
          <cell r="R146">
            <v>3628.174</v>
          </cell>
          <cell r="S146">
            <v>3431.0330000000004</v>
          </cell>
          <cell r="T146">
            <v>7644.75</v>
          </cell>
          <cell r="U146">
            <v>8091.1279999999997</v>
          </cell>
          <cell r="V146">
            <v>7814.15</v>
          </cell>
          <cell r="W146">
            <v>8208.0450000000001</v>
          </cell>
          <cell r="X146">
            <v>5.5949999999999998</v>
          </cell>
          <cell r="Y146">
            <v>4.9910000000000005</v>
          </cell>
          <cell r="Z146">
            <v>3.5410000000000004</v>
          </cell>
          <cell r="AA146">
            <v>3.1270000000000007</v>
          </cell>
          <cell r="AB146">
            <v>161</v>
          </cell>
          <cell r="AC146">
            <v>150</v>
          </cell>
          <cell r="AD146">
            <v>2.0539999999999998</v>
          </cell>
          <cell r="AE146">
            <v>1.8640000000000001</v>
          </cell>
          <cell r="AF146">
            <v>16.608622454032286</v>
          </cell>
          <cell r="AG146">
            <v>15.426940580567198</v>
          </cell>
          <cell r="AH146">
            <v>17139.404000000002</v>
          </cell>
          <cell r="AI146">
            <v>15269.856</v>
          </cell>
        </row>
        <row r="147">
          <cell r="A147" t="str">
            <v>Netherlands Antilles</v>
          </cell>
          <cell r="B147">
            <v>530</v>
          </cell>
          <cell r="C147" t="str">
            <v>-</v>
          </cell>
          <cell r="D147" t="str">
            <v>-</v>
          </cell>
          <cell r="E147" t="str">
            <v>-</v>
          </cell>
          <cell r="F147" t="str">
            <v>-</v>
          </cell>
          <cell r="G147" t="str">
            <v>-</v>
          </cell>
          <cell r="H147" t="str">
            <v>-</v>
          </cell>
          <cell r="I147" t="str">
            <v>-</v>
          </cell>
          <cell r="J147" t="str">
            <v>-</v>
          </cell>
          <cell r="K147" t="str">
            <v>-</v>
          </cell>
          <cell r="L147" t="str">
            <v>-</v>
          </cell>
          <cell r="M147" t="str">
            <v>-</v>
          </cell>
          <cell r="N147" t="str">
            <v>-</v>
          </cell>
          <cell r="O147" t="str">
            <v>-</v>
          </cell>
          <cell r="P147" t="str">
            <v>-</v>
          </cell>
          <cell r="Q147" t="str">
            <v>-</v>
          </cell>
          <cell r="R147">
            <v>405.07799999999997</v>
          </cell>
          <cell r="S147">
            <v>464.904</v>
          </cell>
          <cell r="T147">
            <v>88.97</v>
          </cell>
          <cell r="U147">
            <v>86.075999999999993</v>
          </cell>
          <cell r="V147">
            <v>97.756</v>
          </cell>
          <cell r="W147">
            <v>96.58</v>
          </cell>
          <cell r="X147">
            <v>-12.214000000000002</v>
          </cell>
          <cell r="Y147">
            <v>7.8090000000000002</v>
          </cell>
          <cell r="Z147">
            <v>10.632999999999999</v>
          </cell>
          <cell r="AA147">
            <v>7.8090000000000002</v>
          </cell>
          <cell r="AB147">
            <v>-20.699000000000002</v>
          </cell>
          <cell r="AC147">
            <v>0</v>
          </cell>
          <cell r="AD147">
            <v>-22.847000000000001</v>
          </cell>
          <cell r="AE147">
            <v>0</v>
          </cell>
          <cell r="AF147">
            <v>-131.89957305805137</v>
          </cell>
          <cell r="AG147">
            <v>0</v>
          </cell>
          <cell r="AH147">
            <v>202.88400000000001</v>
          </cell>
          <cell r="AI147">
            <v>202.88400000000001</v>
          </cell>
        </row>
        <row r="148">
          <cell r="A148" t="str">
            <v>New Caledonia</v>
          </cell>
          <cell r="B148">
            <v>540</v>
          </cell>
          <cell r="C148" t="str">
            <v>--</v>
          </cell>
          <cell r="D148" t="str">
            <v>--</v>
          </cell>
          <cell r="E148" t="str">
            <v>-</v>
          </cell>
          <cell r="F148" t="str">
            <v>-</v>
          </cell>
          <cell r="G148" t="str">
            <v>--</v>
          </cell>
          <cell r="H148" t="str">
            <v>--</v>
          </cell>
          <cell r="I148" t="str">
            <v>--</v>
          </cell>
          <cell r="J148" t="str">
            <v>-</v>
          </cell>
          <cell r="K148" t="str">
            <v>-</v>
          </cell>
          <cell r="L148" t="str">
            <v>-</v>
          </cell>
          <cell r="M148" t="str">
            <v>-</v>
          </cell>
          <cell r="N148" t="str">
            <v>-</v>
          </cell>
          <cell r="O148" t="str">
            <v>-</v>
          </cell>
          <cell r="P148" t="str">
            <v>-</v>
          </cell>
          <cell r="Q148" t="str">
            <v>-</v>
          </cell>
          <cell r="R148">
            <v>13945.501</v>
          </cell>
          <cell r="S148">
            <v>18605.921000000002</v>
          </cell>
          <cell r="T148">
            <v>98.884</v>
          </cell>
          <cell r="U148">
            <v>121.559</v>
          </cell>
          <cell r="V148">
            <v>94.203000000000003</v>
          </cell>
          <cell r="W148">
            <v>115.279</v>
          </cell>
          <cell r="X148">
            <v>21.748999999999999</v>
          </cell>
          <cell r="Y148">
            <v>19.059999999999999</v>
          </cell>
          <cell r="Z148">
            <v>16.515999999999998</v>
          </cell>
          <cell r="AA148">
            <v>14.332999999999998</v>
          </cell>
          <cell r="AB148">
            <v>5.343</v>
          </cell>
          <cell r="AC148">
            <v>5.343</v>
          </cell>
          <cell r="AD148">
            <v>5.2329999999999997</v>
          </cell>
          <cell r="AE148">
            <v>4.7270000000000003</v>
          </cell>
          <cell r="AF148">
            <v>24.407290667397564</v>
          </cell>
          <cell r="AG148">
            <v>24.577947467684805</v>
          </cell>
          <cell r="AH148">
            <v>382.11099999999999</v>
          </cell>
          <cell r="AI148">
            <v>326.86700000000002</v>
          </cell>
        </row>
        <row r="149">
          <cell r="A149" t="str">
            <v>New Zealand</v>
          </cell>
          <cell r="B149">
            <v>554</v>
          </cell>
          <cell r="C149">
            <v>1960</v>
          </cell>
          <cell r="D149">
            <v>1973</v>
          </cell>
          <cell r="E149">
            <v>1950</v>
          </cell>
          <cell r="F149" t="str">
            <v>-</v>
          </cell>
          <cell r="G149" t="str">
            <v>--</v>
          </cell>
          <cell r="H149">
            <v>2002</v>
          </cell>
          <cell r="I149">
            <v>2002</v>
          </cell>
          <cell r="J149" t="str">
            <v>Too low</v>
          </cell>
          <cell r="K149" t="str">
            <v>Satisfactory</v>
          </cell>
          <cell r="L149" t="str">
            <v>Raise</v>
          </cell>
          <cell r="M149" t="str">
            <v>Maintain</v>
          </cell>
          <cell r="N149" t="str">
            <v>Too high</v>
          </cell>
          <cell r="O149" t="str">
            <v>Satisfactory</v>
          </cell>
          <cell r="P149" t="str">
            <v>No intervention</v>
          </cell>
          <cell r="Q149" t="str">
            <v>No intervention</v>
          </cell>
          <cell r="R149">
            <v>10110.516</v>
          </cell>
          <cell r="S149">
            <v>12883.935000000001</v>
          </cell>
          <cell r="T149">
            <v>1802.23</v>
          </cell>
          <cell r="U149">
            <v>1979.644</v>
          </cell>
          <cell r="V149">
            <v>1855.5309999999999</v>
          </cell>
          <cell r="W149">
            <v>2048.7399999999998</v>
          </cell>
          <cell r="X149">
            <v>8.5839999999999996</v>
          </cell>
          <cell r="Y149">
            <v>10.714</v>
          </cell>
          <cell r="Z149">
            <v>7.5140000000000002</v>
          </cell>
          <cell r="AA149">
            <v>6.7149999999999999</v>
          </cell>
          <cell r="AB149">
            <v>20</v>
          </cell>
          <cell r="AC149">
            <v>78.45</v>
          </cell>
          <cell r="AD149">
            <v>1.07</v>
          </cell>
          <cell r="AE149">
            <v>3.9990000000000001</v>
          </cell>
          <cell r="AF149">
            <v>7.1385739984580683</v>
          </cell>
          <cell r="AG149">
            <v>28.596007129864876</v>
          </cell>
          <cell r="AH149">
            <v>4789.55</v>
          </cell>
          <cell r="AI149">
            <v>4484.7910000000002</v>
          </cell>
        </row>
        <row r="150">
          <cell r="A150" t="str">
            <v>Nicaragua</v>
          </cell>
          <cell r="B150">
            <v>558</v>
          </cell>
          <cell r="C150">
            <v>1980</v>
          </cell>
          <cell r="D150">
            <v>1980</v>
          </cell>
          <cell r="E150" t="str">
            <v>-</v>
          </cell>
          <cell r="F150" t="str">
            <v>-</v>
          </cell>
          <cell r="G150">
            <v>2005</v>
          </cell>
          <cell r="H150">
            <v>2004</v>
          </cell>
          <cell r="I150" t="str">
            <v>--</v>
          </cell>
          <cell r="J150" t="str">
            <v>Satisfactory</v>
          </cell>
          <cell r="K150" t="str">
            <v>Satisfactory</v>
          </cell>
          <cell r="L150" t="str">
            <v>No intervention</v>
          </cell>
          <cell r="M150" t="str">
            <v>No intervention</v>
          </cell>
          <cell r="N150" t="str">
            <v>Satisfactory</v>
          </cell>
          <cell r="O150" t="str">
            <v>Too high</v>
          </cell>
          <cell r="P150" t="str">
            <v>No intervention</v>
          </cell>
          <cell r="Q150" t="str">
            <v>No intervention</v>
          </cell>
          <cell r="R150">
            <v>10146.967000000001</v>
          </cell>
          <cell r="S150">
            <v>13518.416000000001</v>
          </cell>
          <cell r="T150">
            <v>2232.0590000000002</v>
          </cell>
          <cell r="U150">
            <v>2742.0459999999998</v>
          </cell>
          <cell r="V150">
            <v>2244.8330000000001</v>
          </cell>
          <cell r="W150">
            <v>2744.6390000000001</v>
          </cell>
          <cell r="X150">
            <v>20.422000000000004</v>
          </cell>
          <cell r="Y150">
            <v>20.221999999999998</v>
          </cell>
          <cell r="Z150">
            <v>26.993000000000002</v>
          </cell>
          <cell r="AA150">
            <v>24.050999999999998</v>
          </cell>
          <cell r="AB150">
            <v>-155</v>
          </cell>
          <cell r="AC150">
            <v>-100</v>
          </cell>
          <cell r="AD150">
            <v>-6.5709999999999997</v>
          </cell>
          <cell r="AE150">
            <v>-3.8290000000000002</v>
          </cell>
          <cell r="AF150">
            <v>-20.252436825463192</v>
          </cell>
          <cell r="AG150">
            <v>-13.168516184764817</v>
          </cell>
          <cell r="AH150">
            <v>9370.755000000001</v>
          </cell>
          <cell r="AI150">
            <v>10099.328000000001</v>
          </cell>
        </row>
        <row r="151">
          <cell r="A151" t="str">
            <v>Niger</v>
          </cell>
          <cell r="B151">
            <v>562</v>
          </cell>
          <cell r="C151">
            <v>1961</v>
          </cell>
          <cell r="D151">
            <v>1970</v>
          </cell>
          <cell r="E151" t="str">
            <v>-</v>
          </cell>
          <cell r="F151" t="str">
            <v>-</v>
          </cell>
          <cell r="G151" t="str">
            <v>--</v>
          </cell>
          <cell r="H151">
            <v>2004</v>
          </cell>
          <cell r="I151" t="str">
            <v>--</v>
          </cell>
          <cell r="J151" t="str">
            <v>Satisfactory</v>
          </cell>
          <cell r="K151" t="str">
            <v>Satisfactory</v>
          </cell>
          <cell r="L151" t="str">
            <v>No intervention</v>
          </cell>
          <cell r="M151" t="str">
            <v>Lower</v>
          </cell>
          <cell r="N151" t="str">
            <v>Satisfactory</v>
          </cell>
          <cell r="O151" t="str">
            <v>Satisfactory</v>
          </cell>
          <cell r="P151" t="str">
            <v>No intervention</v>
          </cell>
          <cell r="Q151" t="str">
            <v>No intervention</v>
          </cell>
          <cell r="R151">
            <v>377.78500000000003</v>
          </cell>
          <cell r="S151">
            <v>401.63</v>
          </cell>
          <cell r="T151">
            <v>5055.0150000000003</v>
          </cell>
          <cell r="U151">
            <v>7136.1090000000004</v>
          </cell>
          <cell r="V151">
            <v>4874.3410000000003</v>
          </cell>
          <cell r="W151">
            <v>6820.8680000000004</v>
          </cell>
          <cell r="X151">
            <v>34.14</v>
          </cell>
          <cell r="Y151">
            <v>33.795000000000002</v>
          </cell>
          <cell r="Z151">
            <v>34.249000000000002</v>
          </cell>
          <cell r="AA151">
            <v>33.950000000000003</v>
          </cell>
          <cell r="AB151">
            <v>-5.9420000000000002</v>
          </cell>
          <cell r="AC151">
            <v>-10</v>
          </cell>
          <cell r="AD151">
            <v>-0.109</v>
          </cell>
          <cell r="AE151">
            <v>-0.155</v>
          </cell>
          <cell r="AF151">
            <v>-0.19153469511428581</v>
          </cell>
          <cell r="AG151">
            <v>-0.28200081836637486</v>
          </cell>
          <cell r="AH151">
            <v>50156.38</v>
          </cell>
          <cell r="AI151">
            <v>50299.388999999996</v>
          </cell>
        </row>
        <row r="152">
          <cell r="A152" t="str">
            <v>Nigeria</v>
          </cell>
          <cell r="B152">
            <v>566</v>
          </cell>
          <cell r="C152">
            <v>1967</v>
          </cell>
          <cell r="D152">
            <v>1968</v>
          </cell>
          <cell r="E152">
            <v>1955</v>
          </cell>
          <cell r="F152" t="str">
            <v>-</v>
          </cell>
          <cell r="G152" t="str">
            <v>--</v>
          </cell>
          <cell r="H152">
            <v>2001</v>
          </cell>
          <cell r="I152">
            <v>2001</v>
          </cell>
          <cell r="J152" t="str">
            <v>Satisfactory</v>
          </cell>
          <cell r="K152" t="str">
            <v>Satisfactory</v>
          </cell>
          <cell r="L152" t="str">
            <v>Maintain</v>
          </cell>
          <cell r="M152" t="str">
            <v>Maintain</v>
          </cell>
          <cell r="N152" t="str">
            <v>Satisfactory</v>
          </cell>
          <cell r="O152" t="str">
            <v>Satisfactory</v>
          </cell>
          <cell r="P152" t="str">
            <v>No intervention</v>
          </cell>
          <cell r="Q152" t="str">
            <v>No intervention</v>
          </cell>
          <cell r="R152">
            <v>51.009</v>
          </cell>
          <cell r="S152">
            <v>61.963000000000001</v>
          </cell>
          <cell r="T152">
            <v>52236.322999999997</v>
          </cell>
          <cell r="U152">
            <v>66558.346000000005</v>
          </cell>
          <cell r="V152">
            <v>51677.383999999998</v>
          </cell>
          <cell r="W152">
            <v>64971.322999999997</v>
          </cell>
          <cell r="X152">
            <v>24.726999999999997</v>
          </cell>
          <cell r="Y152">
            <v>22.352</v>
          </cell>
          <cell r="Z152">
            <v>24.898999999999997</v>
          </cell>
          <cell r="AA152">
            <v>22.625</v>
          </cell>
          <cell r="AB152">
            <v>-95.028000000000006</v>
          </cell>
          <cell r="AC152">
            <v>-170</v>
          </cell>
          <cell r="AD152">
            <v>-0.17199999999999999</v>
          </cell>
          <cell r="AE152">
            <v>-0.27300000000000002</v>
          </cell>
          <cell r="AF152">
            <v>-0.39097387994302513</v>
          </cell>
          <cell r="AG152">
            <v>-0.64955978378218104</v>
          </cell>
          <cell r="AH152">
            <v>258108.43900000001</v>
          </cell>
          <cell r="AI152">
            <v>259911.245</v>
          </cell>
        </row>
        <row r="153">
          <cell r="A153" t="str">
            <v>Niue</v>
          </cell>
          <cell r="B153">
            <v>570</v>
          </cell>
          <cell r="C153" t="str">
            <v>-</v>
          </cell>
          <cell r="D153" t="str">
            <v>-</v>
          </cell>
          <cell r="E153" t="str">
            <v>-</v>
          </cell>
          <cell r="F153" t="str">
            <v>-</v>
          </cell>
          <cell r="G153" t="str">
            <v>-</v>
          </cell>
          <cell r="H153" t="str">
            <v>-</v>
          </cell>
          <cell r="I153" t="str">
            <v>-</v>
          </cell>
          <cell r="J153" t="str">
            <v>Satisfactory</v>
          </cell>
          <cell r="K153" t="str">
            <v>Too low</v>
          </cell>
          <cell r="L153" t="str">
            <v>No intervention</v>
          </cell>
          <cell r="M153" t="str">
            <v>Raise</v>
          </cell>
          <cell r="N153" t="str">
            <v>Too high</v>
          </cell>
          <cell r="O153" t="str">
            <v>Too high</v>
          </cell>
          <cell r="P153" t="str">
            <v>Lower</v>
          </cell>
          <cell r="Q153" t="str">
            <v>Lower</v>
          </cell>
          <cell r="R153">
            <v>375.41200000000003</v>
          </cell>
          <cell r="S153">
            <v>395.93200000000002</v>
          </cell>
          <cell r="T153">
            <v>0.88300000000000001</v>
          </cell>
          <cell r="U153">
            <v>0.71499999999999997</v>
          </cell>
          <cell r="V153">
            <v>0.89600000000000002</v>
          </cell>
          <cell r="W153">
            <v>0.73</v>
          </cell>
          <cell r="X153">
            <v>-19.945999999999998</v>
          </cell>
          <cell r="Y153">
            <v>-21.603999999999996</v>
          </cell>
          <cell r="Z153">
            <v>14.4</v>
          </cell>
          <cell r="AA153">
            <v>12.046000000000003</v>
          </cell>
          <cell r="AB153">
            <v>-0.29099999999999998</v>
          </cell>
          <cell r="AC153">
            <v>-0.25700000000000001</v>
          </cell>
          <cell r="AD153">
            <v>-34.345999999999997</v>
          </cell>
          <cell r="AE153">
            <v>-33.65</v>
          </cell>
          <cell r="AF153">
            <v>-177.43902439024387</v>
          </cell>
          <cell r="AG153">
            <v>-191.79104477611938</v>
          </cell>
          <cell r="AH153">
            <v>1.823</v>
          </cell>
          <cell r="AI153">
            <v>1.823</v>
          </cell>
        </row>
        <row r="154">
          <cell r="A154" t="str">
            <v>Northern Mariana Islands</v>
          </cell>
          <cell r="B154">
            <v>580</v>
          </cell>
          <cell r="C154" t="str">
            <v>-</v>
          </cell>
          <cell r="D154" t="str">
            <v>-</v>
          </cell>
          <cell r="E154" t="str">
            <v>-</v>
          </cell>
          <cell r="F154" t="str">
            <v>-</v>
          </cell>
          <cell r="G154" t="str">
            <v>-</v>
          </cell>
          <cell r="H154" t="str">
            <v>-</v>
          </cell>
          <cell r="I154" t="str">
            <v>-</v>
          </cell>
          <cell r="J154" t="str">
            <v>-</v>
          </cell>
          <cell r="K154" t="str">
            <v>-</v>
          </cell>
          <cell r="L154" t="str">
            <v>-</v>
          </cell>
          <cell r="M154" t="str">
            <v>-</v>
          </cell>
          <cell r="N154" t="str">
            <v>-</v>
          </cell>
          <cell r="O154" t="str">
            <v>-</v>
          </cell>
          <cell r="P154" t="str">
            <v>-</v>
          </cell>
          <cell r="Q154" t="str">
            <v>-</v>
          </cell>
          <cell r="R154">
            <v>2300.0129999999999</v>
          </cell>
          <cell r="S154">
            <v>3068.7420000000002</v>
          </cell>
          <cell r="T154">
            <v>28.788</v>
          </cell>
          <cell r="U154">
            <v>40.36</v>
          </cell>
          <cell r="V154">
            <v>28.343</v>
          </cell>
          <cell r="W154">
            <v>40.441000000000003</v>
          </cell>
          <cell r="X154">
            <v>39.728999999999999</v>
          </cell>
          <cell r="Y154">
            <v>29.414999999999999</v>
          </cell>
          <cell r="Z154">
            <v>16.081</v>
          </cell>
          <cell r="AA154">
            <v>13.472000000000001</v>
          </cell>
          <cell r="AB154">
            <v>7.5</v>
          </cell>
          <cell r="AC154">
            <v>6</v>
          </cell>
          <cell r="AD154">
            <v>23.648</v>
          </cell>
          <cell r="AE154">
            <v>15.943</v>
          </cell>
          <cell r="AF154">
            <v>121.5953307392996</v>
          </cell>
          <cell r="AG154">
            <v>93.428838368109624</v>
          </cell>
          <cell r="AH154">
            <v>130.47199999999998</v>
          </cell>
          <cell r="AI154">
            <v>96.711999999999989</v>
          </cell>
        </row>
        <row r="155">
          <cell r="A155" t="str">
            <v>Norway</v>
          </cell>
          <cell r="B155">
            <v>578</v>
          </cell>
          <cell r="C155">
            <v>1953</v>
          </cell>
          <cell r="D155">
            <v>1967</v>
          </cell>
          <cell r="E155">
            <v>1955</v>
          </cell>
          <cell r="F155">
            <v>1979</v>
          </cell>
          <cell r="G155" t="str">
            <v>--</v>
          </cell>
          <cell r="H155">
            <v>2003</v>
          </cell>
          <cell r="I155">
            <v>2003</v>
          </cell>
          <cell r="J155" t="str">
            <v>Satisfactory</v>
          </cell>
          <cell r="K155" t="str">
            <v>Satisfactory</v>
          </cell>
          <cell r="L155" t="str">
            <v>Lower</v>
          </cell>
          <cell r="M155" t="str">
            <v>Maintain</v>
          </cell>
          <cell r="N155" t="str">
            <v>Satisfactory</v>
          </cell>
          <cell r="O155" t="str">
            <v>Satisfactory</v>
          </cell>
          <cell r="P155" t="str">
            <v>No intervention</v>
          </cell>
          <cell r="Q155" t="str">
            <v>No intervention</v>
          </cell>
          <cell r="R155">
            <v>1124.598</v>
          </cell>
          <cell r="S155">
            <v>1244.663</v>
          </cell>
          <cell r="T155">
            <v>2155.5010000000002</v>
          </cell>
          <cell r="U155">
            <v>2294.7570000000001</v>
          </cell>
          <cell r="V155">
            <v>2203.683</v>
          </cell>
          <cell r="W155">
            <v>2325.518</v>
          </cell>
          <cell r="X155">
            <v>6.4550000000000001</v>
          </cell>
          <cell r="Y155">
            <v>5.1789999999999985</v>
          </cell>
          <cell r="Z155">
            <v>3.4129999999999985</v>
          </cell>
          <cell r="AA155">
            <v>2.6169999999999991</v>
          </cell>
          <cell r="AB155">
            <v>67.382000000000005</v>
          </cell>
          <cell r="AC155">
            <v>58.43</v>
          </cell>
          <cell r="AD155">
            <v>3.0419999999999998</v>
          </cell>
          <cell r="AE155">
            <v>2.5619999999999998</v>
          </cell>
          <cell r="AF155">
            <v>22.77673178135257</v>
          </cell>
          <cell r="AG155">
            <v>20.95722473691384</v>
          </cell>
          <cell r="AH155">
            <v>5434.89</v>
          </cell>
          <cell r="AI155">
            <v>4691.9880000000003</v>
          </cell>
        </row>
        <row r="156">
          <cell r="A156" t="str">
            <v>Occupied Palestinian Territory</v>
          </cell>
          <cell r="B156">
            <v>275</v>
          </cell>
          <cell r="C156" t="str">
            <v>-</v>
          </cell>
          <cell r="D156" t="str">
            <v>-</v>
          </cell>
          <cell r="E156" t="str">
            <v>-</v>
          </cell>
          <cell r="F156" t="str">
            <v>-</v>
          </cell>
          <cell r="G156" t="str">
            <v>-</v>
          </cell>
          <cell r="H156" t="str">
            <v>-</v>
          </cell>
          <cell r="I156" t="str">
            <v>-</v>
          </cell>
          <cell r="J156" t="str">
            <v>-</v>
          </cell>
          <cell r="K156" t="str">
            <v>-</v>
          </cell>
          <cell r="L156" t="str">
            <v>-</v>
          </cell>
          <cell r="M156" t="str">
            <v>-</v>
          </cell>
          <cell r="N156" t="str">
            <v>-</v>
          </cell>
          <cell r="O156" t="str">
            <v>-</v>
          </cell>
          <cell r="P156" t="str">
            <v>-</v>
          </cell>
          <cell r="Q156" t="str">
            <v>-</v>
          </cell>
          <cell r="R156">
            <v>92523.256999999998</v>
          </cell>
          <cell r="S156">
            <v>107029.36</v>
          </cell>
          <cell r="T156">
            <v>1325.566</v>
          </cell>
          <cell r="U156">
            <v>1883.338</v>
          </cell>
          <cell r="V156">
            <v>1284.423</v>
          </cell>
          <cell r="W156">
            <v>1818.874</v>
          </cell>
          <cell r="X156">
            <v>37.504000000000005</v>
          </cell>
          <cell r="Y156">
            <v>32.231999999999999</v>
          </cell>
          <cell r="Z156">
            <v>36.770000000000003</v>
          </cell>
          <cell r="AA156">
            <v>34.567</v>
          </cell>
          <cell r="AB156">
            <v>10.574999999999999</v>
          </cell>
          <cell r="AC156">
            <v>-40</v>
          </cell>
          <cell r="AD156">
            <v>0.73399999999999999</v>
          </cell>
          <cell r="AE156">
            <v>-2.335</v>
          </cell>
          <cell r="AF156">
            <v>1.7558482615026738</v>
          </cell>
          <cell r="AG156">
            <v>-6.0175441499692361</v>
          </cell>
          <cell r="AH156">
            <v>10058.339</v>
          </cell>
          <cell r="AI156">
            <v>10203.541000000001</v>
          </cell>
        </row>
        <row r="157">
          <cell r="A157" t="str">
            <v>Oman</v>
          </cell>
          <cell r="B157">
            <v>512</v>
          </cell>
          <cell r="C157" t="str">
            <v>--</v>
          </cell>
          <cell r="D157" t="str">
            <v>--</v>
          </cell>
          <cell r="E157" t="str">
            <v>-</v>
          </cell>
          <cell r="F157" t="str">
            <v>-</v>
          </cell>
          <cell r="G157" t="str">
            <v>--</v>
          </cell>
          <cell r="H157">
            <v>2005</v>
          </cell>
          <cell r="I157">
            <v>2005</v>
          </cell>
          <cell r="J157" t="str">
            <v>Too high</v>
          </cell>
          <cell r="K157" t="str">
            <v>Too high</v>
          </cell>
          <cell r="L157" t="str">
            <v>Lower</v>
          </cell>
          <cell r="M157" t="str">
            <v>Lower</v>
          </cell>
          <cell r="N157" t="str">
            <v>Satisfactory</v>
          </cell>
          <cell r="O157" t="str">
            <v>Satisfactory</v>
          </cell>
          <cell r="P157" t="str">
            <v>Maintain</v>
          </cell>
          <cell r="Q157" t="str">
            <v>No intervention</v>
          </cell>
          <cell r="R157">
            <v>107.21299999999999</v>
          </cell>
          <cell r="S157">
            <v>110.48699999999999</v>
          </cell>
          <cell r="T157">
            <v>1284.6590000000001</v>
          </cell>
          <cell r="U157">
            <v>1442.85</v>
          </cell>
          <cell r="V157">
            <v>892.60500000000002</v>
          </cell>
          <cell r="W157">
            <v>1124.1310000000001</v>
          </cell>
          <cell r="X157">
            <v>22.923999999999999</v>
          </cell>
          <cell r="Y157">
            <v>9.9809999999999999</v>
          </cell>
          <cell r="Z157">
            <v>26.387999999999998</v>
          </cell>
          <cell r="AA157">
            <v>22.757999999999999</v>
          </cell>
          <cell r="AB157">
            <v>-40</v>
          </cell>
          <cell r="AC157">
            <v>-160</v>
          </cell>
          <cell r="AD157">
            <v>-3.464</v>
          </cell>
          <cell r="AE157">
            <v>-12.776999999999999</v>
          </cell>
          <cell r="AF157">
            <v>-11.745498537685432</v>
          </cell>
          <cell r="AG157">
            <v>-49.931967694016905</v>
          </cell>
          <cell r="AH157">
            <v>4957.7270000000008</v>
          </cell>
          <cell r="AI157">
            <v>4882.6279999999997</v>
          </cell>
        </row>
        <row r="158">
          <cell r="A158" t="str">
            <v>Pakistan</v>
          </cell>
          <cell r="B158">
            <v>586</v>
          </cell>
          <cell r="C158" t="str">
            <v>--</v>
          </cell>
          <cell r="D158" t="str">
            <v>--</v>
          </cell>
          <cell r="E158" t="str">
            <v>-</v>
          </cell>
          <cell r="F158" t="str">
            <v>-</v>
          </cell>
          <cell r="G158" t="str">
            <v>--</v>
          </cell>
          <cell r="H158" t="str">
            <v>--</v>
          </cell>
          <cell r="I158" t="str">
            <v>--</v>
          </cell>
          <cell r="J158" t="str">
            <v>Satisfactory</v>
          </cell>
          <cell r="K158" t="str">
            <v>Too high</v>
          </cell>
          <cell r="L158" t="str">
            <v>No intervention</v>
          </cell>
          <cell r="M158" t="str">
            <v>Lower</v>
          </cell>
          <cell r="N158" t="str">
            <v>Too low</v>
          </cell>
          <cell r="O158" t="str">
            <v>Satisfactory</v>
          </cell>
          <cell r="P158" t="str">
            <v>Raise</v>
          </cell>
          <cell r="Q158" t="str">
            <v>Raise</v>
          </cell>
          <cell r="R158">
            <v>31.6</v>
          </cell>
          <cell r="S158">
            <v>35.253</v>
          </cell>
          <cell r="T158">
            <v>64961.906999999999</v>
          </cell>
          <cell r="U158">
            <v>81282.570000000007</v>
          </cell>
          <cell r="V158">
            <v>61113.16</v>
          </cell>
          <cell r="W158">
            <v>76652.505000000005</v>
          </cell>
          <cell r="X158">
            <v>24.669</v>
          </cell>
          <cell r="Y158">
            <v>20.343</v>
          </cell>
          <cell r="Z158">
            <v>24.728999999999999</v>
          </cell>
          <cell r="AA158">
            <v>22.751999999999999</v>
          </cell>
          <cell r="AB158">
            <v>-40.5</v>
          </cell>
          <cell r="AC158">
            <v>-1810</v>
          </cell>
          <cell r="AD158">
            <v>-0.06</v>
          </cell>
          <cell r="AE158">
            <v>-2.4089999999999998</v>
          </cell>
          <cell r="AF158">
            <v>-0.17786720618840857</v>
          </cell>
          <cell r="AG158">
            <v>-7.7561779886010749</v>
          </cell>
          <cell r="AH158">
            <v>304700.397</v>
          </cell>
          <cell r="AI158">
            <v>315504.37599999999</v>
          </cell>
        </row>
        <row r="159">
          <cell r="A159" t="str">
            <v>Palau</v>
          </cell>
          <cell r="B159">
            <v>585</v>
          </cell>
          <cell r="C159" t="str">
            <v>--</v>
          </cell>
          <cell r="D159" t="str">
            <v>--</v>
          </cell>
          <cell r="E159" t="str">
            <v>-</v>
          </cell>
          <cell r="F159" t="str">
            <v>-</v>
          </cell>
          <cell r="G159" t="str">
            <v>--</v>
          </cell>
          <cell r="H159" t="str">
            <v>--</v>
          </cell>
          <cell r="I159" t="str">
            <v>--</v>
          </cell>
          <cell r="J159" t="str">
            <v>Too high</v>
          </cell>
          <cell r="K159" t="str">
            <v>Too high</v>
          </cell>
          <cell r="L159" t="str">
            <v>No intervention</v>
          </cell>
          <cell r="M159" t="str">
            <v>No intervention</v>
          </cell>
          <cell r="N159" t="str">
            <v>Too high</v>
          </cell>
          <cell r="O159" t="str">
            <v>Too high</v>
          </cell>
          <cell r="P159" t="str">
            <v>No intervention</v>
          </cell>
          <cell r="Q159" t="str">
            <v>Lower</v>
          </cell>
          <cell r="R159">
            <v>10.233000000000001</v>
          </cell>
          <cell r="S159">
            <v>4.5</v>
          </cell>
          <cell r="T159">
            <v>9.4489999999999998</v>
          </cell>
          <cell r="U159">
            <v>10.866</v>
          </cell>
          <cell r="V159">
            <v>7.9489999999999998</v>
          </cell>
          <cell r="W159">
            <v>9.0830000000000002</v>
          </cell>
          <cell r="X159">
            <v>20.669</v>
          </cell>
          <cell r="Y159">
            <v>6.6769999999999996</v>
          </cell>
          <cell r="Z159">
            <v>6.6280000000000001</v>
          </cell>
          <cell r="AA159">
            <v>6.6769999999999996</v>
          </cell>
          <cell r="AB159">
            <v>1.288</v>
          </cell>
          <cell r="AC159">
            <v>0</v>
          </cell>
          <cell r="AD159">
            <v>14.041</v>
          </cell>
          <cell r="AE159">
            <v>0</v>
          </cell>
          <cell r="AF159">
            <v>95.548961424332347</v>
          </cell>
          <cell r="AG159">
            <v>0</v>
          </cell>
          <cell r="AH159">
            <v>21.286000000000001</v>
          </cell>
          <cell r="AI159">
            <v>21.286000000000001</v>
          </cell>
        </row>
        <row r="160">
          <cell r="A160" t="str">
            <v>Panama</v>
          </cell>
          <cell r="B160">
            <v>591</v>
          </cell>
          <cell r="C160">
            <v>1978</v>
          </cell>
          <cell r="D160">
            <v>1978</v>
          </cell>
          <cell r="E160" t="str">
            <v>-</v>
          </cell>
          <cell r="F160" t="str">
            <v>-</v>
          </cell>
          <cell r="G160" t="str">
            <v>--</v>
          </cell>
          <cell r="H160">
            <v>2004</v>
          </cell>
          <cell r="I160">
            <v>2004</v>
          </cell>
          <cell r="J160" t="str">
            <v>Satisfactory</v>
          </cell>
          <cell r="K160" t="str">
            <v>Satisfactory</v>
          </cell>
          <cell r="L160" t="str">
            <v>Maintain</v>
          </cell>
          <cell r="M160" t="str">
            <v>Lower</v>
          </cell>
          <cell r="N160" t="str">
            <v>Satisfactory</v>
          </cell>
          <cell r="O160" t="str">
            <v>Satisfactory</v>
          </cell>
          <cell r="P160" t="str">
            <v>No intervention</v>
          </cell>
          <cell r="Q160" t="str">
            <v>No intervention</v>
          </cell>
          <cell r="R160">
            <v>27003.743999999999</v>
          </cell>
          <cell r="S160">
            <v>31478.46</v>
          </cell>
          <cell r="T160">
            <v>1349.1479999999999</v>
          </cell>
          <cell r="U160">
            <v>1630.107</v>
          </cell>
          <cell r="V160">
            <v>1321.2639999999999</v>
          </cell>
          <cell r="W160">
            <v>1601.395</v>
          </cell>
          <cell r="X160">
            <v>19.893999999999998</v>
          </cell>
          <cell r="Y160">
            <v>18.219000000000001</v>
          </cell>
          <cell r="Z160">
            <v>19.110999999999997</v>
          </cell>
          <cell r="AA160">
            <v>17.701000000000001</v>
          </cell>
          <cell r="AB160">
            <v>11</v>
          </cell>
          <cell r="AC160">
            <v>8</v>
          </cell>
          <cell r="AD160">
            <v>0.78300000000000003</v>
          </cell>
          <cell r="AE160">
            <v>0.51800000000000002</v>
          </cell>
          <cell r="AF160">
            <v>3.2451440843973471</v>
          </cell>
          <cell r="AG160">
            <v>2.28219969817909</v>
          </cell>
          <cell r="AH160">
            <v>5092.6849999999995</v>
          </cell>
          <cell r="AI160">
            <v>4976.6720000000005</v>
          </cell>
        </row>
        <row r="161">
          <cell r="A161" t="str">
            <v>Papua New Guinea</v>
          </cell>
          <cell r="B161">
            <v>598</v>
          </cell>
          <cell r="C161">
            <v>1986</v>
          </cell>
          <cell r="D161">
            <v>1986</v>
          </cell>
          <cell r="E161" t="str">
            <v>-</v>
          </cell>
          <cell r="F161" t="str">
            <v>-</v>
          </cell>
          <cell r="G161" t="str">
            <v>--</v>
          </cell>
          <cell r="H161" t="str">
            <v>--</v>
          </cell>
          <cell r="I161" t="str">
            <v>--</v>
          </cell>
          <cell r="J161" t="str">
            <v>Satisfactory</v>
          </cell>
          <cell r="K161" t="str">
            <v>Satisfactory</v>
          </cell>
          <cell r="L161" t="str">
            <v>Maintain</v>
          </cell>
          <cell r="M161" t="str">
            <v>Maintain</v>
          </cell>
          <cell r="N161" t="str">
            <v>Satisfactory</v>
          </cell>
          <cell r="O161" t="str">
            <v>Satisfactory</v>
          </cell>
          <cell r="P161" t="str">
            <v>Maintain</v>
          </cell>
          <cell r="Q161" t="str">
            <v>No intervention</v>
          </cell>
          <cell r="R161">
            <v>15853.741</v>
          </cell>
          <cell r="S161">
            <v>19792.294999999998</v>
          </cell>
          <cell r="T161">
            <v>2435.3789999999999</v>
          </cell>
          <cell r="U161">
            <v>3034.7440000000001</v>
          </cell>
          <cell r="V161">
            <v>2251.857</v>
          </cell>
          <cell r="W161">
            <v>2852.3939999999998</v>
          </cell>
          <cell r="X161">
            <v>24.499000000000002</v>
          </cell>
          <cell r="Y161">
            <v>21.036000000000001</v>
          </cell>
          <cell r="Z161">
            <v>24.499000000000002</v>
          </cell>
          <cell r="AA161">
            <v>21.036000000000001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10618.960999999999</v>
          </cell>
          <cell r="AI161">
            <v>10618.960999999999</v>
          </cell>
        </row>
        <row r="162">
          <cell r="A162" t="str">
            <v>Paraguay</v>
          </cell>
          <cell r="B162">
            <v>600</v>
          </cell>
          <cell r="C162">
            <v>1970</v>
          </cell>
          <cell r="D162">
            <v>1970</v>
          </cell>
          <cell r="E162" t="str">
            <v>-</v>
          </cell>
          <cell r="F162" t="str">
            <v>-</v>
          </cell>
          <cell r="G162" t="str">
            <v>--</v>
          </cell>
          <cell r="H162">
            <v>2004</v>
          </cell>
          <cell r="I162" t="str">
            <v>--</v>
          </cell>
          <cell r="J162" t="str">
            <v>Too low</v>
          </cell>
          <cell r="K162" t="str">
            <v>Satisfactory</v>
          </cell>
          <cell r="L162" t="str">
            <v>Raise</v>
          </cell>
          <cell r="M162" t="str">
            <v>Maintain</v>
          </cell>
          <cell r="N162" t="str">
            <v>Satisfactory</v>
          </cell>
          <cell r="O162" t="str">
            <v>Satisfactory</v>
          </cell>
          <cell r="P162" t="str">
            <v>No intervention</v>
          </cell>
          <cell r="Q162" t="str">
            <v>No intervention</v>
          </cell>
          <cell r="R162">
            <v>1651.547</v>
          </cell>
          <cell r="S162">
            <v>2031.252</v>
          </cell>
          <cell r="T162">
            <v>2432.9169999999999</v>
          </cell>
          <cell r="U162">
            <v>3102.1379999999999</v>
          </cell>
          <cell r="V162">
            <v>2395.5889999999999</v>
          </cell>
          <cell r="W162">
            <v>3056.1210000000001</v>
          </cell>
          <cell r="X162">
            <v>24.920999999999999</v>
          </cell>
          <cell r="Y162">
            <v>23.67</v>
          </cell>
          <cell r="Z162">
            <v>25.891999999999999</v>
          </cell>
          <cell r="AA162">
            <v>24.53</v>
          </cell>
          <cell r="AB162">
            <v>-25</v>
          </cell>
          <cell r="AC162">
            <v>-25</v>
          </cell>
          <cell r="AD162">
            <v>-0.97099999999999997</v>
          </cell>
          <cell r="AE162">
            <v>-0.86</v>
          </cell>
          <cell r="AF162">
            <v>-3.1033926288218279</v>
          </cell>
          <cell r="AG162">
            <v>-2.9073824254547147</v>
          </cell>
          <cell r="AH162">
            <v>12094.887000000001</v>
          </cell>
          <cell r="AI162">
            <v>12375.038</v>
          </cell>
        </row>
        <row r="163">
          <cell r="A163" t="str">
            <v>Peru</v>
          </cell>
          <cell r="B163">
            <v>604</v>
          </cell>
          <cell r="C163">
            <v>1964</v>
          </cell>
          <cell r="D163">
            <v>1983</v>
          </cell>
          <cell r="E163" t="str">
            <v>-</v>
          </cell>
          <cell r="F163" t="str">
            <v>-</v>
          </cell>
          <cell r="G163">
            <v>2005</v>
          </cell>
          <cell r="H163">
            <v>2002</v>
          </cell>
          <cell r="I163">
            <v>2002</v>
          </cell>
          <cell r="J163" t="str">
            <v>Satisfactory</v>
          </cell>
          <cell r="K163" t="str">
            <v>Satisfactory</v>
          </cell>
          <cell r="L163" t="str">
            <v>No intervention</v>
          </cell>
          <cell r="M163" t="str">
            <v>Maintain</v>
          </cell>
          <cell r="N163" t="str">
            <v>Too high</v>
          </cell>
          <cell r="O163" t="str">
            <v>Satisfactory</v>
          </cell>
          <cell r="P163" t="str">
            <v>No intervention</v>
          </cell>
          <cell r="Q163" t="str">
            <v>No intervention</v>
          </cell>
          <cell r="R163">
            <v>10.762</v>
          </cell>
          <cell r="S163">
            <v>13.635</v>
          </cell>
          <cell r="T163">
            <v>11995.307000000001</v>
          </cell>
          <cell r="U163">
            <v>14059.816000000001</v>
          </cell>
          <cell r="V163">
            <v>11841.556</v>
          </cell>
          <cell r="W163">
            <v>13908.428</v>
          </cell>
          <cell r="X163">
            <v>16.994</v>
          </cell>
          <cell r="Y163">
            <v>14.956000000000003</v>
          </cell>
          <cell r="Z163">
            <v>19.806000000000001</v>
          </cell>
          <cell r="AA163">
            <v>17.182000000000002</v>
          </cell>
          <cell r="AB163">
            <v>-350</v>
          </cell>
          <cell r="AC163">
            <v>-300</v>
          </cell>
          <cell r="AD163">
            <v>-2.8119999999999998</v>
          </cell>
          <cell r="AE163">
            <v>-2.226</v>
          </cell>
          <cell r="AF163">
            <v>-10.735527818359778</v>
          </cell>
          <cell r="AG163">
            <v>-9.5598912849163078</v>
          </cell>
          <cell r="AH163">
            <v>42551.872000000003</v>
          </cell>
          <cell r="AI163">
            <v>44032.516000000003</v>
          </cell>
        </row>
        <row r="164">
          <cell r="A164" t="str">
            <v>Philippines</v>
          </cell>
          <cell r="B164">
            <v>608</v>
          </cell>
          <cell r="C164">
            <v>1981</v>
          </cell>
          <cell r="D164">
            <v>1981</v>
          </cell>
          <cell r="E164" t="str">
            <v>-</v>
          </cell>
          <cell r="F164" t="str">
            <v>-</v>
          </cell>
          <cell r="G164">
            <v>1995</v>
          </cell>
          <cell r="H164">
            <v>2002</v>
          </cell>
          <cell r="I164">
            <v>2002</v>
          </cell>
          <cell r="J164" t="str">
            <v>Satisfactory</v>
          </cell>
          <cell r="K164" t="str">
            <v>Satisfactory</v>
          </cell>
          <cell r="L164" t="str">
            <v>Lower</v>
          </cell>
          <cell r="M164" t="str">
            <v>Maintain</v>
          </cell>
          <cell r="N164" t="str">
            <v>Satisfactory</v>
          </cell>
          <cell r="O164" t="str">
            <v>Satisfactory</v>
          </cell>
          <cell r="P164" t="str">
            <v>No intervention</v>
          </cell>
          <cell r="Q164" t="str">
            <v>Maintain</v>
          </cell>
          <cell r="R164">
            <v>15458.9</v>
          </cell>
          <cell r="S164">
            <v>16299.172999999999</v>
          </cell>
          <cell r="T164">
            <v>34443.071000000004</v>
          </cell>
          <cell r="U164">
            <v>41813.673000000003</v>
          </cell>
          <cell r="V164">
            <v>33952.764000000003</v>
          </cell>
          <cell r="W164">
            <v>41240.805</v>
          </cell>
          <cell r="X164">
            <v>20.45</v>
          </cell>
          <cell r="Y164">
            <v>18.356000000000002</v>
          </cell>
          <cell r="Z164">
            <v>22.947000000000003</v>
          </cell>
          <cell r="AA164">
            <v>20.623000000000001</v>
          </cell>
          <cell r="AB164">
            <v>-900</v>
          </cell>
          <cell r="AC164">
            <v>-900</v>
          </cell>
          <cell r="AD164">
            <v>-2.4969999999999999</v>
          </cell>
          <cell r="AE164">
            <v>-2.2669999999999999</v>
          </cell>
          <cell r="AF164">
            <v>-8.7824405055524046</v>
          </cell>
          <cell r="AG164">
            <v>-8.8273996206964469</v>
          </cell>
          <cell r="AH164">
            <v>127068.217</v>
          </cell>
          <cell r="AI164">
            <v>137837.11300000001</v>
          </cell>
        </row>
        <row r="165">
          <cell r="A165" t="str">
            <v>Pitcairn</v>
          </cell>
          <cell r="B165">
            <v>612</v>
          </cell>
          <cell r="C165" t="str">
            <v>-</v>
          </cell>
          <cell r="D165" t="str">
            <v>-</v>
          </cell>
          <cell r="E165" t="str">
            <v>-</v>
          </cell>
          <cell r="F165" t="str">
            <v>-</v>
          </cell>
          <cell r="G165" t="str">
            <v>-</v>
          </cell>
          <cell r="H165" t="str">
            <v>-</v>
          </cell>
          <cell r="I165" t="str">
            <v>-</v>
          </cell>
          <cell r="J165" t="str">
            <v>-</v>
          </cell>
          <cell r="K165" t="str">
            <v>-</v>
          </cell>
          <cell r="L165" t="str">
            <v>-</v>
          </cell>
          <cell r="M165" t="str">
            <v>-</v>
          </cell>
          <cell r="N165" t="str">
            <v>-</v>
          </cell>
          <cell r="O165" t="str">
            <v>-</v>
          </cell>
          <cell r="P165" t="str">
            <v>-</v>
          </cell>
          <cell r="Q165" t="str">
            <v>-</v>
          </cell>
          <cell r="R165">
            <v>186.726</v>
          </cell>
          <cell r="S165">
            <v>182.65600000000001</v>
          </cell>
          <cell r="T165">
            <v>3.3000000000000002E-2</v>
          </cell>
          <cell r="U165">
            <v>3.4000000000000002E-2</v>
          </cell>
          <cell r="V165">
            <v>3.4000000000000002E-2</v>
          </cell>
          <cell r="W165">
            <v>3.3000000000000002E-2</v>
          </cell>
          <cell r="X165">
            <v>2.9630000000000001</v>
          </cell>
          <cell r="Y165">
            <v>-2.963000000000001</v>
          </cell>
          <cell r="Z165">
            <v>2.9630000000000001</v>
          </cell>
          <cell r="AA165">
            <v>-2.963000000000001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5.7999999999999996E-2</v>
          </cell>
          <cell r="AI165">
            <v>5.7999999999999996E-2</v>
          </cell>
        </row>
        <row r="166">
          <cell r="A166" t="str">
            <v>Poland</v>
          </cell>
          <cell r="B166">
            <v>616</v>
          </cell>
          <cell r="C166">
            <v>1991</v>
          </cell>
          <cell r="D166">
            <v>1991</v>
          </cell>
          <cell r="E166" t="str">
            <v>-</v>
          </cell>
          <cell r="F166" t="str">
            <v>-</v>
          </cell>
          <cell r="G166" t="str">
            <v>--</v>
          </cell>
          <cell r="H166">
            <v>2003</v>
          </cell>
          <cell r="I166">
            <v>2003</v>
          </cell>
          <cell r="J166" t="str">
            <v>Satisfactory</v>
          </cell>
          <cell r="K166" t="str">
            <v>Satisfactory</v>
          </cell>
          <cell r="L166" t="str">
            <v>Maintain</v>
          </cell>
          <cell r="M166" t="str">
            <v>Maintain</v>
          </cell>
          <cell r="N166" t="str">
            <v>Too high</v>
          </cell>
          <cell r="O166" t="str">
            <v>Satisfactory</v>
          </cell>
          <cell r="P166" t="str">
            <v>No intervention</v>
          </cell>
          <cell r="Q166" t="str">
            <v>No intervention</v>
          </cell>
          <cell r="R166">
            <v>193.08699999999999</v>
          </cell>
          <cell r="S166">
            <v>236.83799999999999</v>
          </cell>
          <cell r="T166">
            <v>18782.035</v>
          </cell>
          <cell r="U166">
            <v>18685.071</v>
          </cell>
          <cell r="V166">
            <v>19812.963</v>
          </cell>
          <cell r="W166">
            <v>19844.491000000002</v>
          </cell>
          <cell r="X166">
            <v>0.28099999999999969</v>
          </cell>
          <cell r="Y166">
            <v>-0.62099999999999955</v>
          </cell>
          <cell r="Z166">
            <v>0.64799999999999969</v>
          </cell>
          <cell r="AA166">
            <v>-0.20599999999999952</v>
          </cell>
          <cell r="AB166">
            <v>-70.778999999999996</v>
          </cell>
          <cell r="AC166">
            <v>-80</v>
          </cell>
          <cell r="AD166">
            <v>-0.36699999999999999</v>
          </cell>
          <cell r="AE166">
            <v>-0.41499999999999998</v>
          </cell>
          <cell r="AF166">
            <v>-3.4623354413537242</v>
          </cell>
          <cell r="AG166">
            <v>-4.3693140886894302</v>
          </cell>
          <cell r="AH166">
            <v>31916.11</v>
          </cell>
          <cell r="AI166">
            <v>32560.03</v>
          </cell>
        </row>
        <row r="167">
          <cell r="A167" t="str">
            <v>Portugal</v>
          </cell>
          <cell r="B167">
            <v>620</v>
          </cell>
          <cell r="C167">
            <v>1960</v>
          </cell>
          <cell r="D167">
            <v>1976</v>
          </cell>
          <cell r="E167">
            <v>1978</v>
          </cell>
          <cell r="F167">
            <v>1978</v>
          </cell>
          <cell r="G167" t="str">
            <v>--</v>
          </cell>
          <cell r="H167">
            <v>2004</v>
          </cell>
          <cell r="I167">
            <v>2004</v>
          </cell>
          <cell r="J167" t="str">
            <v>Satisfactory</v>
          </cell>
          <cell r="K167" t="str">
            <v>Satisfactory</v>
          </cell>
          <cell r="L167" t="str">
            <v>Lower</v>
          </cell>
          <cell r="M167" t="str">
            <v>Maintain</v>
          </cell>
          <cell r="N167" t="str">
            <v>Satisfactory</v>
          </cell>
          <cell r="O167" t="str">
            <v>Satisfactory</v>
          </cell>
          <cell r="P167" t="str">
            <v>No intervention</v>
          </cell>
          <cell r="Q167" t="str">
            <v>Maintain</v>
          </cell>
          <cell r="R167">
            <v>3657.761</v>
          </cell>
          <cell r="S167">
            <v>4028.384</v>
          </cell>
          <cell r="T167">
            <v>4833.5590000000002</v>
          </cell>
          <cell r="U167">
            <v>5072.3090000000002</v>
          </cell>
          <cell r="V167">
            <v>5196.8270000000002</v>
          </cell>
          <cell r="W167">
            <v>5422.1930000000002</v>
          </cell>
          <cell r="X167">
            <v>3.8450000000000002</v>
          </cell>
          <cell r="Y167">
            <v>5.2009999999999996</v>
          </cell>
          <cell r="Z167">
            <v>0.38899999999999935</v>
          </cell>
          <cell r="AA167">
            <v>0.375</v>
          </cell>
          <cell r="AB167">
            <v>174.999</v>
          </cell>
          <cell r="AC167">
            <v>250</v>
          </cell>
          <cell r="AD167">
            <v>3.456</v>
          </cell>
          <cell r="AE167">
            <v>4.8259999999999996</v>
          </cell>
          <cell r="AF167">
            <v>30.975247980402287</v>
          </cell>
          <cell r="AG167">
            <v>44.255698806335289</v>
          </cell>
          <cell r="AH167">
            <v>10722.573</v>
          </cell>
          <cell r="AI167">
            <v>9194.7150000000001</v>
          </cell>
        </row>
        <row r="168">
          <cell r="A168" t="str">
            <v>Puerto Rico</v>
          </cell>
          <cell r="B168">
            <v>630</v>
          </cell>
          <cell r="C168" t="str">
            <v>-</v>
          </cell>
          <cell r="D168" t="str">
            <v>-</v>
          </cell>
          <cell r="E168" t="str">
            <v>-</v>
          </cell>
          <cell r="F168" t="str">
            <v>-</v>
          </cell>
          <cell r="G168" t="str">
            <v>-</v>
          </cell>
          <cell r="H168" t="str">
            <v>-</v>
          </cell>
          <cell r="I168" t="str">
            <v>-</v>
          </cell>
          <cell r="J168" t="str">
            <v>-</v>
          </cell>
          <cell r="K168" t="str">
            <v>-</v>
          </cell>
          <cell r="L168" t="str">
            <v>-</v>
          </cell>
          <cell r="M168" t="str">
            <v>-</v>
          </cell>
          <cell r="N168" t="str">
            <v>-</v>
          </cell>
          <cell r="O168" t="str">
            <v>-</v>
          </cell>
          <cell r="P168" t="str">
            <v>-</v>
          </cell>
          <cell r="Q168" t="str">
            <v>-</v>
          </cell>
          <cell r="R168">
            <v>4476.8919999999998</v>
          </cell>
          <cell r="S168">
            <v>5486.6849999999995</v>
          </cell>
          <cell r="T168">
            <v>1784.348</v>
          </cell>
          <cell r="U168">
            <v>1897.71</v>
          </cell>
          <cell r="V168">
            <v>1912.105</v>
          </cell>
          <cell r="W168">
            <v>2056.8739999999998</v>
          </cell>
          <cell r="X168">
            <v>7.3539999999999992</v>
          </cell>
          <cell r="Y168">
            <v>6.1459999999999999</v>
          </cell>
          <cell r="Z168">
            <v>7.4289999999999994</v>
          </cell>
          <cell r="AA168">
            <v>6.3</v>
          </cell>
          <cell r="AB168">
            <v>-1.4159999999999999</v>
          </cell>
          <cell r="AC168">
            <v>-3</v>
          </cell>
          <cell r="AD168">
            <v>-7.4999999999999997E-2</v>
          </cell>
          <cell r="AE168">
            <v>-0.154</v>
          </cell>
          <cell r="AF168">
            <v>-0.48982133282598544</v>
          </cell>
          <cell r="AG168">
            <v>-1.071065174315857</v>
          </cell>
          <cell r="AH168">
            <v>4404.5749999999998</v>
          </cell>
          <cell r="AI168">
            <v>4441.7049999999999</v>
          </cell>
        </row>
        <row r="169">
          <cell r="A169" t="str">
            <v>Qatar</v>
          </cell>
          <cell r="B169">
            <v>634</v>
          </cell>
          <cell r="C169" t="str">
            <v>--</v>
          </cell>
          <cell r="D169" t="str">
            <v>--</v>
          </cell>
          <cell r="E169" t="str">
            <v>-</v>
          </cell>
          <cell r="F169" t="str">
            <v>-</v>
          </cell>
          <cell r="G169" t="str">
            <v>--</v>
          </cell>
          <cell r="H169" t="str">
            <v>--</v>
          </cell>
          <cell r="I169" t="str">
            <v>--</v>
          </cell>
          <cell r="J169" t="str">
            <v>Satisfactory</v>
          </cell>
          <cell r="K169" t="str">
            <v>Too high</v>
          </cell>
          <cell r="L169" t="str">
            <v>Maintain</v>
          </cell>
          <cell r="M169" t="str">
            <v>Lower</v>
          </cell>
          <cell r="N169" t="str">
            <v>Satisfactory</v>
          </cell>
          <cell r="O169" t="str">
            <v>Satisfactory</v>
          </cell>
          <cell r="P169" t="str">
            <v>Maintain</v>
          </cell>
          <cell r="Q169" t="str">
            <v>No intervention</v>
          </cell>
          <cell r="R169">
            <v>9929.3559999999998</v>
          </cell>
          <cell r="S169">
            <v>13956.977000000001</v>
          </cell>
          <cell r="T169">
            <v>346.28</v>
          </cell>
          <cell r="U169">
            <v>547.46699999999998</v>
          </cell>
          <cell r="V169">
            <v>179.45599999999999</v>
          </cell>
          <cell r="W169">
            <v>265.375</v>
          </cell>
          <cell r="X169">
            <v>28.48</v>
          </cell>
          <cell r="Y169">
            <v>58.204000000000001</v>
          </cell>
          <cell r="Z169">
            <v>17.88</v>
          </cell>
          <cell r="AA169">
            <v>15.926000000000002</v>
          </cell>
          <cell r="AB169">
            <v>30</v>
          </cell>
          <cell r="AC169">
            <v>150</v>
          </cell>
          <cell r="AD169">
            <v>10.6</v>
          </cell>
          <cell r="AE169">
            <v>42.277999999999999</v>
          </cell>
          <cell r="AF169">
            <v>49.975012493753127</v>
          </cell>
          <cell r="AG169">
            <v>221.42509189141316</v>
          </cell>
          <cell r="AH169">
            <v>1329.84</v>
          </cell>
          <cell r="AI169">
            <v>1025.768</v>
          </cell>
        </row>
        <row r="170">
          <cell r="A170" t="str">
            <v>Republic of Korea</v>
          </cell>
          <cell r="B170">
            <v>410</v>
          </cell>
          <cell r="C170">
            <v>1992</v>
          </cell>
          <cell r="D170">
            <v>1992</v>
          </cell>
          <cell r="E170" t="str">
            <v>-</v>
          </cell>
          <cell r="F170" t="str">
            <v>-</v>
          </cell>
          <cell r="G170" t="str">
            <v>--</v>
          </cell>
          <cell r="H170" t="str">
            <v>--</v>
          </cell>
          <cell r="I170" t="str">
            <v>--</v>
          </cell>
          <cell r="J170" t="str">
            <v>Satisfactory</v>
          </cell>
          <cell r="K170" t="str">
            <v>Satisfactory</v>
          </cell>
          <cell r="L170" t="str">
            <v>Lower</v>
          </cell>
          <cell r="M170" t="str">
            <v>Raise</v>
          </cell>
          <cell r="N170" t="str">
            <v>Too low</v>
          </cell>
          <cell r="O170" t="str">
            <v>Too high</v>
          </cell>
          <cell r="P170" t="str">
            <v>Raise</v>
          </cell>
          <cell r="Q170" t="str">
            <v>No intervention</v>
          </cell>
          <cell r="R170">
            <v>103913.70699999999</v>
          </cell>
          <cell r="S170">
            <v>131529.66899999999</v>
          </cell>
          <cell r="T170">
            <v>22668.025000000001</v>
          </cell>
          <cell r="U170">
            <v>23972.705999999998</v>
          </cell>
          <cell r="V170">
            <v>22338.581999999999</v>
          </cell>
          <cell r="W170">
            <v>23844.23</v>
          </cell>
          <cell r="X170">
            <v>7.7249999999999996</v>
          </cell>
          <cell r="Y170">
            <v>4.3880000000000008</v>
          </cell>
          <cell r="Z170">
            <v>8.0739999999999998</v>
          </cell>
          <cell r="AA170">
            <v>4.7260000000000009</v>
          </cell>
          <cell r="AB170">
            <v>-80</v>
          </cell>
          <cell r="AC170">
            <v>-80</v>
          </cell>
          <cell r="AD170">
            <v>-0.34899999999999998</v>
          </cell>
          <cell r="AE170">
            <v>-0.33800000000000002</v>
          </cell>
          <cell r="AF170">
            <v>-2.5762555542459586</v>
          </cell>
          <cell r="AG170">
            <v>-3.2963252154457559</v>
          </cell>
          <cell r="AH170">
            <v>44628.587</v>
          </cell>
          <cell r="AI170">
            <v>44943.614999999998</v>
          </cell>
        </row>
        <row r="171">
          <cell r="A171" t="str">
            <v>Republic of Moldova</v>
          </cell>
          <cell r="B171">
            <v>498</v>
          </cell>
          <cell r="C171">
            <v>2002</v>
          </cell>
          <cell r="D171">
            <v>2002</v>
          </cell>
          <cell r="E171" t="str">
            <v>-</v>
          </cell>
          <cell r="F171" t="str">
            <v>-</v>
          </cell>
          <cell r="G171" t="str">
            <v>--</v>
          </cell>
          <cell r="H171">
            <v>2005</v>
          </cell>
          <cell r="I171">
            <v>2005</v>
          </cell>
          <cell r="J171" t="str">
            <v>Satisfactory</v>
          </cell>
          <cell r="K171" t="str">
            <v>Satisfactory</v>
          </cell>
          <cell r="L171" t="str">
            <v>No intervention</v>
          </cell>
          <cell r="M171" t="str">
            <v>Maintain</v>
          </cell>
          <cell r="N171" t="str">
            <v>Too high</v>
          </cell>
          <cell r="O171" t="str">
            <v>Too high</v>
          </cell>
          <cell r="P171" t="str">
            <v>Lower</v>
          </cell>
          <cell r="Q171" t="str">
            <v>No intervention</v>
          </cell>
          <cell r="R171">
            <v>1.7789999999999999</v>
          </cell>
          <cell r="S171">
            <v>1.4450000000000001</v>
          </cell>
          <cell r="T171">
            <v>2072.6</v>
          </cell>
          <cell r="U171">
            <v>2010.481</v>
          </cell>
          <cell r="V171">
            <v>2266.15</v>
          </cell>
          <cell r="W171">
            <v>2195.2660000000001</v>
          </cell>
          <cell r="X171">
            <v>-2.9770000000000008</v>
          </cell>
          <cell r="Y171">
            <v>-3.25</v>
          </cell>
          <cell r="Z171">
            <v>0.27399999999999913</v>
          </cell>
          <cell r="AA171">
            <v>-1.3629999999999995</v>
          </cell>
          <cell r="AB171">
            <v>-70</v>
          </cell>
          <cell r="AC171">
            <v>-40</v>
          </cell>
          <cell r="AD171">
            <v>-3.2509999999999999</v>
          </cell>
          <cell r="AE171">
            <v>-1.887</v>
          </cell>
          <cell r="AF171">
            <v>-27.117383404936142</v>
          </cell>
          <cell r="AG171">
            <v>-18.675705708229451</v>
          </cell>
          <cell r="AH171">
            <v>3312.0140000000001</v>
          </cell>
          <cell r="AI171">
            <v>3637.518</v>
          </cell>
        </row>
        <row r="172">
          <cell r="A172" t="str">
            <v>Réunion</v>
          </cell>
          <cell r="B172">
            <v>638</v>
          </cell>
          <cell r="C172" t="str">
            <v>-</v>
          </cell>
          <cell r="D172" t="str">
            <v>-</v>
          </cell>
          <cell r="E172" t="str">
            <v>-</v>
          </cell>
          <cell r="F172" t="str">
            <v>-</v>
          </cell>
          <cell r="G172" t="str">
            <v>-</v>
          </cell>
          <cell r="H172" t="str">
            <v>-</v>
          </cell>
          <cell r="I172" t="str">
            <v>-</v>
          </cell>
          <cell r="J172" t="str">
            <v>-</v>
          </cell>
          <cell r="K172" t="str">
            <v>-</v>
          </cell>
          <cell r="L172" t="str">
            <v>-</v>
          </cell>
          <cell r="M172" t="str">
            <v>-</v>
          </cell>
          <cell r="N172" t="str">
            <v>-</v>
          </cell>
          <cell r="O172" t="str">
            <v>-</v>
          </cell>
          <cell r="P172" t="str">
            <v>-</v>
          </cell>
          <cell r="Q172" t="str">
            <v>-</v>
          </cell>
          <cell r="R172">
            <v>57.131</v>
          </cell>
          <cell r="S172">
            <v>80.801000000000002</v>
          </cell>
          <cell r="T172">
            <v>325.04899999999998</v>
          </cell>
          <cell r="U172">
            <v>383.54500000000002</v>
          </cell>
          <cell r="V172">
            <v>338.83699999999999</v>
          </cell>
          <cell r="W172">
            <v>401.59399999999999</v>
          </cell>
          <cell r="X172">
            <v>17.443999999999999</v>
          </cell>
          <cell r="Y172">
            <v>16.086000000000002</v>
          </cell>
          <cell r="Z172">
            <v>14.994999999999999</v>
          </cell>
          <cell r="AA172">
            <v>14.761000000000001</v>
          </cell>
          <cell r="AB172">
            <v>8.5</v>
          </cell>
          <cell r="AC172">
            <v>5</v>
          </cell>
          <cell r="AD172">
            <v>2.4489999999999998</v>
          </cell>
          <cell r="AE172">
            <v>1.325</v>
          </cell>
          <cell r="AF172">
            <v>12.121730697926472</v>
          </cell>
          <cell r="AG172">
            <v>6.5820651887736297</v>
          </cell>
          <cell r="AH172">
            <v>1091.825</v>
          </cell>
          <cell r="AI172">
            <v>1091.825</v>
          </cell>
        </row>
        <row r="173">
          <cell r="A173" t="str">
            <v>Romania</v>
          </cell>
          <cell r="B173">
            <v>642</v>
          </cell>
          <cell r="C173">
            <v>1991</v>
          </cell>
          <cell r="D173">
            <v>1991</v>
          </cell>
          <cell r="E173" t="str">
            <v>-</v>
          </cell>
          <cell r="F173" t="str">
            <v>-</v>
          </cell>
          <cell r="G173" t="str">
            <v>--</v>
          </cell>
          <cell r="H173">
            <v>2002</v>
          </cell>
          <cell r="I173">
            <v>2002</v>
          </cell>
          <cell r="J173" t="str">
            <v>Satisfactory</v>
          </cell>
          <cell r="K173" t="str">
            <v>Satisfactory</v>
          </cell>
          <cell r="L173" t="str">
            <v>Lower</v>
          </cell>
          <cell r="M173" t="str">
            <v>Lower</v>
          </cell>
          <cell r="N173" t="str">
            <v>Too high</v>
          </cell>
          <cell r="O173" t="str">
            <v>Too high</v>
          </cell>
          <cell r="P173" t="str">
            <v>No intervention</v>
          </cell>
          <cell r="Q173" t="str">
            <v>Lower</v>
          </cell>
          <cell r="R173">
            <v>4359.1840000000002</v>
          </cell>
          <cell r="S173">
            <v>4620.2749999999996</v>
          </cell>
          <cell r="T173">
            <v>11123.977999999999</v>
          </cell>
          <cell r="U173">
            <v>10581.022999999999</v>
          </cell>
          <cell r="V173">
            <v>11556.974</v>
          </cell>
          <cell r="W173">
            <v>11130.449000000001</v>
          </cell>
          <cell r="X173">
            <v>-5.0359999999999996</v>
          </cell>
          <cell r="Y173">
            <v>-3.7010000000000005</v>
          </cell>
          <cell r="Z173">
            <v>-1.9109999999999996</v>
          </cell>
          <cell r="AA173">
            <v>-2.3320000000000007</v>
          </cell>
          <cell r="AB173">
            <v>-350</v>
          </cell>
          <cell r="AC173">
            <v>-150</v>
          </cell>
          <cell r="AD173">
            <v>-3.125</v>
          </cell>
          <cell r="AE173">
            <v>-1.369</v>
          </cell>
          <cell r="AF173">
            <v>-30.605053156605177</v>
          </cell>
          <cell r="AG173">
            <v>-13.884530688978183</v>
          </cell>
          <cell r="AH173">
            <v>16757.442999999999</v>
          </cell>
          <cell r="AI173">
            <v>17126.641000000003</v>
          </cell>
        </row>
        <row r="174">
          <cell r="A174" t="str">
            <v>Russian Federation</v>
          </cell>
          <cell r="B174">
            <v>643</v>
          </cell>
          <cell r="C174">
            <v>1993</v>
          </cell>
          <cell r="D174">
            <v>1993</v>
          </cell>
          <cell r="E174" t="str">
            <v>-</v>
          </cell>
          <cell r="F174" t="str">
            <v>-</v>
          </cell>
          <cell r="G174" t="str">
            <v>--</v>
          </cell>
          <cell r="H174">
            <v>2004</v>
          </cell>
          <cell r="I174">
            <v>2004</v>
          </cell>
          <cell r="J174" t="str">
            <v>Too high</v>
          </cell>
          <cell r="K174" t="str">
            <v>Too low</v>
          </cell>
          <cell r="L174" t="str">
            <v>Lower</v>
          </cell>
          <cell r="M174" t="str">
            <v>Raise</v>
          </cell>
          <cell r="N174" t="str">
            <v>Too high</v>
          </cell>
          <cell r="O174" t="str">
            <v>Too high</v>
          </cell>
          <cell r="P174" t="str">
            <v>Lower</v>
          </cell>
          <cell r="Q174" t="str">
            <v>No intervention</v>
          </cell>
          <cell r="R174">
            <v>17.398</v>
          </cell>
          <cell r="S174">
            <v>19.948999999999998</v>
          </cell>
          <cell r="T174">
            <v>69582.600000000006</v>
          </cell>
          <cell r="U174">
            <v>66447.373000000007</v>
          </cell>
          <cell r="V174">
            <v>78606.599000000002</v>
          </cell>
          <cell r="W174">
            <v>76754.198999999993</v>
          </cell>
          <cell r="X174">
            <v>-2.2110000000000007</v>
          </cell>
          <cell r="Y174">
            <v>-4.636000000000001</v>
          </cell>
          <cell r="Z174">
            <v>-5.3320000000000007</v>
          </cell>
          <cell r="AA174">
            <v>-5.1880000000000006</v>
          </cell>
          <cell r="AB174">
            <v>2300</v>
          </cell>
          <cell r="AC174">
            <v>400</v>
          </cell>
          <cell r="AD174">
            <v>3.121</v>
          </cell>
          <cell r="AE174">
            <v>0.55200000000000005</v>
          </cell>
          <cell r="AF174">
            <v>35.102585015408508</v>
          </cell>
          <cell r="AG174">
            <v>5.4497991749004049</v>
          </cell>
          <cell r="AH174">
            <v>111752.16899999999</v>
          </cell>
          <cell r="AI174">
            <v>108870.05799999999</v>
          </cell>
        </row>
        <row r="175">
          <cell r="A175" t="str">
            <v>Rwanda</v>
          </cell>
          <cell r="B175">
            <v>646</v>
          </cell>
          <cell r="C175">
            <v>1980</v>
          </cell>
          <cell r="D175">
            <v>1980</v>
          </cell>
          <cell r="E175" t="str">
            <v>-</v>
          </cell>
          <cell r="F175" t="str">
            <v>-</v>
          </cell>
          <cell r="G175" t="str">
            <v>--</v>
          </cell>
          <cell r="H175">
            <v>2003</v>
          </cell>
          <cell r="I175" t="str">
            <v>--</v>
          </cell>
          <cell r="J175" t="str">
            <v>Satisfactory</v>
          </cell>
          <cell r="K175" t="str">
            <v>Satisfactory</v>
          </cell>
          <cell r="L175" t="str">
            <v>No intervention</v>
          </cell>
          <cell r="M175" t="str">
            <v>Maintain</v>
          </cell>
          <cell r="N175" t="str">
            <v>Too high</v>
          </cell>
          <cell r="O175" t="str">
            <v>Satisfactory</v>
          </cell>
          <cell r="P175" t="str">
            <v>Lower</v>
          </cell>
          <cell r="Q175" t="str">
            <v>Maintain</v>
          </cell>
          <cell r="R175">
            <v>2670.4119999999998</v>
          </cell>
          <cell r="S175">
            <v>3231.502</v>
          </cell>
          <cell r="T175">
            <v>2636.0430000000001</v>
          </cell>
          <cell r="U175">
            <v>4379.4859999999999</v>
          </cell>
          <cell r="V175">
            <v>2803.0360000000001</v>
          </cell>
          <cell r="W175">
            <v>4658.2039999999997</v>
          </cell>
          <cell r="X175">
            <v>76.813000000000002</v>
          </cell>
          <cell r="Y175">
            <v>23.753</v>
          </cell>
          <cell r="Z175">
            <v>18.076000000000001</v>
          </cell>
          <cell r="AA175">
            <v>22.698</v>
          </cell>
          <cell r="AB175">
            <v>1977.0170000000001</v>
          </cell>
          <cell r="AC175">
            <v>45</v>
          </cell>
          <cell r="AD175">
            <v>58.737000000000002</v>
          </cell>
          <cell r="AE175">
            <v>1.0549999999999999</v>
          </cell>
          <cell r="AF175">
            <v>141.73170712473501</v>
          </cell>
          <cell r="AG175">
            <v>2.5735374015050048</v>
          </cell>
          <cell r="AH175">
            <v>18153.067999999999</v>
          </cell>
          <cell r="AI175">
            <v>18401.142</v>
          </cell>
        </row>
        <row r="176">
          <cell r="A176" t="str">
            <v>Saint Helena</v>
          </cell>
          <cell r="B176">
            <v>654</v>
          </cell>
          <cell r="C176" t="str">
            <v>-</v>
          </cell>
          <cell r="D176" t="str">
            <v>-</v>
          </cell>
          <cell r="E176" t="str">
            <v>-</v>
          </cell>
          <cell r="F176" t="str">
            <v>-</v>
          </cell>
          <cell r="G176" t="str">
            <v>-</v>
          </cell>
          <cell r="H176" t="str">
            <v>-</v>
          </cell>
          <cell r="I176" t="str">
            <v>-</v>
          </cell>
          <cell r="J176" t="str">
            <v>-</v>
          </cell>
          <cell r="K176" t="str">
            <v>-</v>
          </cell>
          <cell r="L176" t="str">
            <v>-</v>
          </cell>
          <cell r="M176" t="str">
            <v>-</v>
          </cell>
          <cell r="N176" t="str">
            <v>-</v>
          </cell>
          <cell r="O176" t="str">
            <v>-</v>
          </cell>
          <cell r="P176" t="str">
            <v>-</v>
          </cell>
          <cell r="Q176" t="str">
            <v>-</v>
          </cell>
          <cell r="R176">
            <v>4687.2359999999999</v>
          </cell>
          <cell r="S176">
            <v>5887.1379999999999</v>
          </cell>
          <cell r="T176">
            <v>2.585</v>
          </cell>
          <cell r="U176">
            <v>2.444</v>
          </cell>
          <cell r="V176">
            <v>2.6059999999999999</v>
          </cell>
          <cell r="W176">
            <v>2.4740000000000002</v>
          </cell>
          <cell r="X176">
            <v>-10.233999999999998</v>
          </cell>
          <cell r="Y176">
            <v>-0.56899999999999906</v>
          </cell>
          <cell r="Z176">
            <v>16.003</v>
          </cell>
          <cell r="AA176">
            <v>14.335000000000001</v>
          </cell>
          <cell r="AB176">
            <v>-0.66400000000000003</v>
          </cell>
          <cell r="AC176">
            <v>-0.36699999999999999</v>
          </cell>
          <cell r="AD176">
            <v>-26.236999999999998</v>
          </cell>
          <cell r="AE176">
            <v>-14.904</v>
          </cell>
          <cell r="AF176">
            <v>-128.68217054263567</v>
          </cell>
          <cell r="AG176">
            <v>-79.265658747300222</v>
          </cell>
          <cell r="AH176">
            <v>6.4890000000000008</v>
          </cell>
          <cell r="AI176">
            <v>6.4890000000000008</v>
          </cell>
        </row>
        <row r="177">
          <cell r="A177" t="str">
            <v>Saint Kitts and Nevis</v>
          </cell>
          <cell r="B177">
            <v>659</v>
          </cell>
          <cell r="C177">
            <v>2002</v>
          </cell>
          <cell r="D177" t="str">
            <v>--</v>
          </cell>
          <cell r="E177" t="str">
            <v>-</v>
          </cell>
          <cell r="F177" t="str">
            <v>-</v>
          </cell>
          <cell r="G177" t="str">
            <v>--</v>
          </cell>
          <cell r="H177">
            <v>2004</v>
          </cell>
          <cell r="I177">
            <v>2004</v>
          </cell>
          <cell r="J177" t="str">
            <v>Satisfactory</v>
          </cell>
          <cell r="K177" t="str">
            <v>Satisfactory</v>
          </cell>
          <cell r="L177" t="str">
            <v>Maintain</v>
          </cell>
          <cell r="M177" t="str">
            <v>Maintain</v>
          </cell>
          <cell r="N177" t="str">
            <v>Satisfactory</v>
          </cell>
          <cell r="O177" t="str">
            <v>Too high</v>
          </cell>
          <cell r="P177" t="str">
            <v>Maintain</v>
          </cell>
          <cell r="Q177" t="str">
            <v>No intervention</v>
          </cell>
          <cell r="R177">
            <v>4828.5059999999994</v>
          </cell>
          <cell r="S177">
            <v>6158.259</v>
          </cell>
          <cell r="T177">
            <v>19.922000000000001</v>
          </cell>
          <cell r="U177">
            <v>21.39</v>
          </cell>
          <cell r="V177">
            <v>20.349</v>
          </cell>
          <cell r="W177">
            <v>21.306000000000001</v>
          </cell>
          <cell r="X177">
            <v>0.91600000000000215</v>
          </cell>
          <cell r="Y177">
            <v>10.776</v>
          </cell>
          <cell r="Z177">
            <v>11.619000000000002</v>
          </cell>
          <cell r="AA177">
            <v>10.776</v>
          </cell>
          <cell r="AB177">
            <v>-2.16</v>
          </cell>
          <cell r="AC177">
            <v>0</v>
          </cell>
          <cell r="AD177">
            <v>-10.702999999999999</v>
          </cell>
          <cell r="AE177">
            <v>0</v>
          </cell>
          <cell r="AF177">
            <v>-50.431940228811577</v>
          </cell>
          <cell r="AG177">
            <v>0</v>
          </cell>
          <cell r="AH177">
            <v>58.79</v>
          </cell>
          <cell r="AI177">
            <v>58.79</v>
          </cell>
        </row>
        <row r="178">
          <cell r="A178" t="str">
            <v>Saint Lucia</v>
          </cell>
          <cell r="B178">
            <v>662</v>
          </cell>
          <cell r="C178" t="str">
            <v>--</v>
          </cell>
          <cell r="D178" t="str">
            <v>--</v>
          </cell>
          <cell r="E178">
            <v>1980</v>
          </cell>
          <cell r="F178" t="str">
            <v>-</v>
          </cell>
          <cell r="G178" t="str">
            <v>--</v>
          </cell>
          <cell r="H178" t="str">
            <v>--</v>
          </cell>
          <cell r="I178" t="str">
            <v>--</v>
          </cell>
          <cell r="J178" t="str">
            <v>Satisfactory</v>
          </cell>
          <cell r="K178" t="str">
            <v>Satisfactory</v>
          </cell>
          <cell r="L178" t="str">
            <v>Lower</v>
          </cell>
          <cell r="M178" t="str">
            <v>Maintain</v>
          </cell>
          <cell r="N178" t="str">
            <v>Satisfactory</v>
          </cell>
          <cell r="O178" t="str">
            <v>Satisfactory</v>
          </cell>
          <cell r="P178" t="str">
            <v>No intervention</v>
          </cell>
          <cell r="Q178" t="str">
            <v>No intervention</v>
          </cell>
          <cell r="R178">
            <v>23836.863000000001</v>
          </cell>
          <cell r="S178">
            <v>27968.243999999999</v>
          </cell>
          <cell r="T178">
            <v>72.667000000000002</v>
          </cell>
          <cell r="U178">
            <v>79.213999999999999</v>
          </cell>
          <cell r="V178">
            <v>75.191999999999993</v>
          </cell>
          <cell r="W178">
            <v>81.551000000000002</v>
          </cell>
          <cell r="X178">
            <v>8.7159999999999993</v>
          </cell>
          <cell r="Y178">
            <v>8.0179999999999989</v>
          </cell>
          <cell r="Z178">
            <v>12.244999999999999</v>
          </cell>
          <cell r="AA178">
            <v>11.824999999999999</v>
          </cell>
          <cell r="AB178">
            <v>-2.6669999999999998</v>
          </cell>
          <cell r="AC178">
            <v>-3</v>
          </cell>
          <cell r="AD178">
            <v>-3.5289999999999999</v>
          </cell>
          <cell r="AE178">
            <v>-3.8069999999999999</v>
          </cell>
          <cell r="AF178">
            <v>-18.358917877056516</v>
          </cell>
          <cell r="AG178">
            <v>-20.248380129589634</v>
          </cell>
          <cell r="AH178">
            <v>188.37900000000002</v>
          </cell>
          <cell r="AI178">
            <v>223.88200000000001</v>
          </cell>
        </row>
        <row r="179">
          <cell r="A179" t="str">
            <v>Saint Vincent and the Grenadines</v>
          </cell>
          <cell r="B179">
            <v>670</v>
          </cell>
          <cell r="C179">
            <v>1993</v>
          </cell>
          <cell r="D179">
            <v>2003</v>
          </cell>
          <cell r="E179" t="str">
            <v>-</v>
          </cell>
          <cell r="F179" t="str">
            <v>-</v>
          </cell>
          <cell r="G179" t="str">
            <v>--</v>
          </cell>
          <cell r="H179" t="str">
            <v>--</v>
          </cell>
          <cell r="I179" t="str">
            <v>--</v>
          </cell>
          <cell r="J179" t="str">
            <v>Satisfactory</v>
          </cell>
          <cell r="K179" t="str">
            <v>Satisfactory</v>
          </cell>
          <cell r="L179" t="str">
            <v>No intervention</v>
          </cell>
          <cell r="M179" t="str">
            <v>Maintain</v>
          </cell>
          <cell r="N179" t="str">
            <v>Satisfactory</v>
          </cell>
          <cell r="O179" t="str">
            <v>Satisfactory</v>
          </cell>
          <cell r="P179" t="str">
            <v>No intervention</v>
          </cell>
          <cell r="Q179" t="str">
            <v>No intervention</v>
          </cell>
          <cell r="R179">
            <v>6.7000000000000004E-2</v>
          </cell>
          <cell r="S179">
            <v>6.7000000000000004E-2</v>
          </cell>
          <cell r="T179">
            <v>56.25</v>
          </cell>
          <cell r="U179">
            <v>59.265999999999998</v>
          </cell>
          <cell r="V179">
            <v>56.728000000000002</v>
          </cell>
          <cell r="W179">
            <v>59.784999999999997</v>
          </cell>
          <cell r="X179">
            <v>5.1919999999999984</v>
          </cell>
          <cell r="Y179">
            <v>5.28</v>
          </cell>
          <cell r="Z179">
            <v>13.927999999999999</v>
          </cell>
          <cell r="AA179">
            <v>13.791</v>
          </cell>
          <cell r="AB179">
            <v>-5</v>
          </cell>
          <cell r="AC179">
            <v>-5</v>
          </cell>
          <cell r="AD179">
            <v>-8.7360000000000007</v>
          </cell>
          <cell r="AE179">
            <v>-8.5109999999999992</v>
          </cell>
          <cell r="AF179">
            <v>-42.087542087542083</v>
          </cell>
          <cell r="AG179">
            <v>-41.428453061562678</v>
          </cell>
          <cell r="AH179">
            <v>105.44499999999999</v>
          </cell>
          <cell r="AI179">
            <v>172.48</v>
          </cell>
        </row>
        <row r="180">
          <cell r="A180" t="str">
            <v>Saint-Pierre-et-Miquelon</v>
          </cell>
          <cell r="B180">
            <v>666</v>
          </cell>
          <cell r="C180" t="str">
            <v>-</v>
          </cell>
          <cell r="D180" t="str">
            <v>-</v>
          </cell>
          <cell r="E180" t="str">
            <v>-</v>
          </cell>
          <cell r="F180" t="str">
            <v>-</v>
          </cell>
          <cell r="G180" t="str">
            <v>-</v>
          </cell>
          <cell r="H180" t="str">
            <v>-</v>
          </cell>
          <cell r="I180" t="str">
            <v>-</v>
          </cell>
          <cell r="J180" t="str">
            <v>-</v>
          </cell>
          <cell r="K180" t="str">
            <v>-</v>
          </cell>
          <cell r="L180" t="str">
            <v>-</v>
          </cell>
          <cell r="M180" t="str">
            <v>-</v>
          </cell>
          <cell r="N180" t="str">
            <v>-</v>
          </cell>
          <cell r="O180" t="str">
            <v>-</v>
          </cell>
          <cell r="P180" t="str">
            <v>-</v>
          </cell>
          <cell r="Q180" t="str">
            <v>-</v>
          </cell>
          <cell r="R180">
            <v>38594.998</v>
          </cell>
          <cell r="S180">
            <v>38529.562000000005</v>
          </cell>
          <cell r="T180">
            <v>2.8679999999999999</v>
          </cell>
          <cell r="U180">
            <v>2.8239999999999998</v>
          </cell>
          <cell r="V180">
            <v>2.952</v>
          </cell>
          <cell r="W180">
            <v>2.9449999999999998</v>
          </cell>
          <cell r="X180">
            <v>-1.1720000000000006</v>
          </cell>
          <cell r="Y180">
            <v>-0.58799999999999919</v>
          </cell>
          <cell r="Z180">
            <v>16.335999999999999</v>
          </cell>
          <cell r="AA180">
            <v>14.297000000000001</v>
          </cell>
          <cell r="AB180">
            <v>-0.50800000000000001</v>
          </cell>
          <cell r="AC180">
            <v>-0.43</v>
          </cell>
          <cell r="AD180">
            <v>-17.507999999999999</v>
          </cell>
          <cell r="AE180">
            <v>-14.885</v>
          </cell>
          <cell r="AF180">
            <v>-85.234899328859072</v>
          </cell>
          <cell r="AG180">
            <v>-79.189686924493557</v>
          </cell>
          <cell r="AH180">
            <v>7.6229999999999993</v>
          </cell>
          <cell r="AI180">
            <v>7.6229999999999993</v>
          </cell>
        </row>
        <row r="181">
          <cell r="A181" t="str">
            <v>Samoa</v>
          </cell>
          <cell r="B181">
            <v>882</v>
          </cell>
          <cell r="C181">
            <v>1988</v>
          </cell>
          <cell r="D181">
            <v>1994</v>
          </cell>
          <cell r="E181" t="str">
            <v>-</v>
          </cell>
          <cell r="F181" t="str">
            <v>-</v>
          </cell>
          <cell r="G181" t="str">
            <v>--</v>
          </cell>
          <cell r="H181" t="str">
            <v>--</v>
          </cell>
          <cell r="I181" t="str">
            <v>--</v>
          </cell>
          <cell r="J181" t="str">
            <v>Too high</v>
          </cell>
          <cell r="K181" t="str">
            <v>Satisfactory</v>
          </cell>
          <cell r="L181" t="str">
            <v>Maintain</v>
          </cell>
          <cell r="M181" t="str">
            <v>Maintain</v>
          </cell>
          <cell r="N181" t="str">
            <v>Satisfactory</v>
          </cell>
          <cell r="O181" t="str">
            <v>Satisfactory</v>
          </cell>
          <cell r="P181" t="str">
            <v>Maintain</v>
          </cell>
          <cell r="Q181" t="str">
            <v>Maintain</v>
          </cell>
          <cell r="R181">
            <v>10030.386</v>
          </cell>
          <cell r="S181">
            <v>10494.502</v>
          </cell>
          <cell r="T181">
            <v>87.616</v>
          </cell>
          <cell r="U181">
            <v>96.221000000000004</v>
          </cell>
          <cell r="V181">
            <v>80.629000000000005</v>
          </cell>
          <cell r="W181">
            <v>88.763000000000005</v>
          </cell>
          <cell r="X181">
            <v>10.677999999999997</v>
          </cell>
          <cell r="Y181">
            <v>8.286999999999999</v>
          </cell>
          <cell r="Z181">
            <v>26.902999999999999</v>
          </cell>
          <cell r="AA181">
            <v>23.736999999999998</v>
          </cell>
          <cell r="AB181">
            <v>-14.023</v>
          </cell>
          <cell r="AC181">
            <v>-14</v>
          </cell>
          <cell r="AD181">
            <v>-16.225000000000001</v>
          </cell>
          <cell r="AE181">
            <v>-15.45</v>
          </cell>
          <cell r="AF181">
            <v>-49.019470758905165</v>
          </cell>
          <cell r="AG181">
            <v>-52.489502099580086</v>
          </cell>
          <cell r="AH181">
            <v>156.709</v>
          </cell>
          <cell r="AI181">
            <v>370.779</v>
          </cell>
        </row>
        <row r="182">
          <cell r="A182" t="str">
            <v>San Marino</v>
          </cell>
          <cell r="B182">
            <v>674</v>
          </cell>
          <cell r="C182" t="str">
            <v>--</v>
          </cell>
          <cell r="D182" t="str">
            <v>--</v>
          </cell>
          <cell r="E182" t="str">
            <v>-</v>
          </cell>
          <cell r="F182">
            <v>1985</v>
          </cell>
          <cell r="G182" t="str">
            <v>--</v>
          </cell>
          <cell r="H182" t="str">
            <v>--</v>
          </cell>
          <cell r="I182" t="str">
            <v>--</v>
          </cell>
          <cell r="J182" t="str">
            <v>Too high</v>
          </cell>
          <cell r="K182" t="str">
            <v>Satisfactory</v>
          </cell>
          <cell r="L182" t="str">
            <v>Lower</v>
          </cell>
          <cell r="M182" t="str">
            <v>No intervention</v>
          </cell>
          <cell r="N182" t="str">
            <v>Satisfactory</v>
          </cell>
          <cell r="O182" t="str">
            <v>Satisfactory</v>
          </cell>
          <cell r="P182" t="str">
            <v>Maintain</v>
          </cell>
          <cell r="Q182" t="str">
            <v>No intervention</v>
          </cell>
          <cell r="R182">
            <v>3696.453</v>
          </cell>
          <cell r="S182">
            <v>3954.5839999999998</v>
          </cell>
          <cell r="T182">
            <v>12.839</v>
          </cell>
          <cell r="U182">
            <v>13.98</v>
          </cell>
          <cell r="V182">
            <v>12.856</v>
          </cell>
          <cell r="W182">
            <v>14.137</v>
          </cell>
          <cell r="X182">
            <v>9.5129999999999999</v>
          </cell>
          <cell r="Y182">
            <v>8.4990000000000006</v>
          </cell>
          <cell r="Z182">
            <v>1.915</v>
          </cell>
          <cell r="AA182">
            <v>1.2350000000000001</v>
          </cell>
          <cell r="AB182">
            <v>1</v>
          </cell>
          <cell r="AC182">
            <v>1</v>
          </cell>
          <cell r="AD182">
            <v>7.5979999999999999</v>
          </cell>
          <cell r="AE182">
            <v>7.2640000000000002</v>
          </cell>
          <cell r="AF182">
            <v>79.239302694136299</v>
          </cell>
          <cell r="AG182">
            <v>77.459333849728893</v>
          </cell>
          <cell r="AH182">
            <v>29.962</v>
          </cell>
          <cell r="AI182">
            <v>22.956</v>
          </cell>
        </row>
        <row r="183">
          <cell r="A183" t="str">
            <v>Sao Tome and Principe</v>
          </cell>
          <cell r="B183">
            <v>678</v>
          </cell>
          <cell r="C183">
            <v>1978</v>
          </cell>
          <cell r="D183">
            <v>1978</v>
          </cell>
          <cell r="E183" t="str">
            <v>-</v>
          </cell>
          <cell r="F183" t="str">
            <v>-</v>
          </cell>
          <cell r="G183" t="str">
            <v>--</v>
          </cell>
          <cell r="H183" t="str">
            <v>--</v>
          </cell>
          <cell r="I183" t="str">
            <v>--</v>
          </cell>
          <cell r="J183" t="str">
            <v>Satisfactory</v>
          </cell>
          <cell r="K183" t="str">
            <v>Satisfactory</v>
          </cell>
          <cell r="L183" t="str">
            <v>No intervention</v>
          </cell>
          <cell r="M183" t="str">
            <v>No intervention</v>
          </cell>
          <cell r="N183" t="str">
            <v>Satisfactory</v>
          </cell>
          <cell r="O183" t="str">
            <v>Satisfactory</v>
          </cell>
          <cell r="P183" t="str">
            <v>No intervention</v>
          </cell>
          <cell r="Q183" t="str">
            <v>No intervention</v>
          </cell>
          <cell r="R183">
            <v>4338.75</v>
          </cell>
          <cell r="S183">
            <v>4205.7470000000003</v>
          </cell>
          <cell r="T183">
            <v>63.167000000000002</v>
          </cell>
          <cell r="U183">
            <v>77.7</v>
          </cell>
          <cell r="V183">
            <v>64.340999999999994</v>
          </cell>
          <cell r="W183">
            <v>78.822999999999993</v>
          </cell>
          <cell r="X183">
            <v>18.218000000000004</v>
          </cell>
          <cell r="Y183">
            <v>22.748999999999999</v>
          </cell>
          <cell r="Z183">
            <v>25.703000000000003</v>
          </cell>
          <cell r="AA183">
            <v>25.45</v>
          </cell>
          <cell r="AB183">
            <v>-5</v>
          </cell>
          <cell r="AC183">
            <v>-2</v>
          </cell>
          <cell r="AD183">
            <v>-7.4850000000000003</v>
          </cell>
          <cell r="AE183">
            <v>-2.7010000000000001</v>
          </cell>
          <cell r="AF183">
            <v>-21.514629948364888</v>
          </cell>
          <cell r="AG183">
            <v>-7.8942174856917307</v>
          </cell>
          <cell r="AH183">
            <v>295.25900000000001</v>
          </cell>
          <cell r="AI183">
            <v>320.47300000000001</v>
          </cell>
        </row>
        <row r="184">
          <cell r="A184" t="str">
            <v>Saudi Arabia</v>
          </cell>
          <cell r="B184">
            <v>682</v>
          </cell>
          <cell r="C184" t="str">
            <v>--</v>
          </cell>
          <cell r="D184" t="str">
            <v>--</v>
          </cell>
          <cell r="E184" t="str">
            <v>-</v>
          </cell>
          <cell r="F184" t="str">
            <v>-</v>
          </cell>
          <cell r="G184" t="str">
            <v>--</v>
          </cell>
          <cell r="H184" t="str">
            <v>--</v>
          </cell>
          <cell r="I184" t="str">
            <v>--</v>
          </cell>
          <cell r="J184" t="str">
            <v>Too high</v>
          </cell>
          <cell r="K184" t="str">
            <v>Too high</v>
          </cell>
          <cell r="L184" t="str">
            <v>Lower</v>
          </cell>
          <cell r="M184" t="str">
            <v>Lower</v>
          </cell>
          <cell r="N184" t="str">
            <v>Satisfactory</v>
          </cell>
          <cell r="O184" t="str">
            <v>Satisfactory</v>
          </cell>
          <cell r="P184" t="str">
            <v>Maintain</v>
          </cell>
          <cell r="Q184" t="str">
            <v>Lower</v>
          </cell>
          <cell r="R184">
            <v>663.88599999999997</v>
          </cell>
          <cell r="S184">
            <v>785.13900000000001</v>
          </cell>
          <cell r="T184">
            <v>10468.630999999999</v>
          </cell>
          <cell r="U184">
            <v>13259.326999999999</v>
          </cell>
          <cell r="V184">
            <v>8213.2189999999991</v>
          </cell>
          <cell r="W184">
            <v>11313.772999999999</v>
          </cell>
          <cell r="X184">
            <v>27.908999999999999</v>
          </cell>
          <cell r="Y184">
            <v>26.824999999999999</v>
          </cell>
          <cell r="Z184">
            <v>27.161999999999999</v>
          </cell>
          <cell r="AA184">
            <v>24.654</v>
          </cell>
          <cell r="AB184">
            <v>75</v>
          </cell>
          <cell r="AC184">
            <v>250</v>
          </cell>
          <cell r="AD184">
            <v>0.747</v>
          </cell>
          <cell r="AE184">
            <v>2.1709999999999998</v>
          </cell>
          <cell r="AF184">
            <v>2.392412416173856</v>
          </cell>
          <cell r="AG184">
            <v>7.6141304860952275</v>
          </cell>
          <cell r="AH184">
            <v>49463.929000000004</v>
          </cell>
          <cell r="AI184">
            <v>45986.445999999996</v>
          </cell>
        </row>
        <row r="185">
          <cell r="A185" t="str">
            <v>Senegal</v>
          </cell>
          <cell r="B185">
            <v>686</v>
          </cell>
          <cell r="C185">
            <v>1963</v>
          </cell>
          <cell r="D185">
            <v>1967</v>
          </cell>
          <cell r="E185" t="str">
            <v>-</v>
          </cell>
          <cell r="F185" t="str">
            <v>-</v>
          </cell>
          <cell r="G185">
            <v>1999</v>
          </cell>
          <cell r="H185">
            <v>2003</v>
          </cell>
          <cell r="I185">
            <v>2003</v>
          </cell>
          <cell r="J185" t="str">
            <v>Satisfactory</v>
          </cell>
          <cell r="K185" t="str">
            <v>Satisfactory</v>
          </cell>
          <cell r="L185" t="str">
            <v>No intervention</v>
          </cell>
          <cell r="M185" t="str">
            <v>No intervention</v>
          </cell>
          <cell r="N185" t="str">
            <v>Satisfactory</v>
          </cell>
          <cell r="O185" t="str">
            <v>Satisfactory</v>
          </cell>
          <cell r="P185" t="str">
            <v>No intervention</v>
          </cell>
          <cell r="Q185" t="str">
            <v>No intervention</v>
          </cell>
          <cell r="R185">
            <v>22680.951999999997</v>
          </cell>
          <cell r="S185">
            <v>21711.472000000002</v>
          </cell>
          <cell r="T185">
            <v>4482.1409999999996</v>
          </cell>
          <cell r="U185">
            <v>5734.335</v>
          </cell>
          <cell r="V185">
            <v>4637.3720000000003</v>
          </cell>
          <cell r="W185">
            <v>5923.8370000000004</v>
          </cell>
          <cell r="X185">
            <v>25.142000000000003</v>
          </cell>
          <cell r="Y185">
            <v>23.913999999999998</v>
          </cell>
          <cell r="Z185">
            <v>27.197000000000003</v>
          </cell>
          <cell r="AA185">
            <v>25.731999999999999</v>
          </cell>
          <cell r="AB185">
            <v>-100</v>
          </cell>
          <cell r="AC185">
            <v>-100</v>
          </cell>
          <cell r="AD185">
            <v>-2.0550000000000002</v>
          </cell>
          <cell r="AE185">
            <v>-1.8180000000000001</v>
          </cell>
          <cell r="AF185">
            <v>-5.1956499939990248</v>
          </cell>
          <cell r="AG185">
            <v>-4.8577858892007049</v>
          </cell>
          <cell r="AH185">
            <v>23108.152999999998</v>
          </cell>
          <cell r="AI185">
            <v>23930.353000000003</v>
          </cell>
        </row>
        <row r="186">
          <cell r="A186" t="str">
            <v>Yugoslavia</v>
          </cell>
          <cell r="B186">
            <v>891</v>
          </cell>
          <cell r="C186">
            <v>2001</v>
          </cell>
          <cell r="D186">
            <v>2001</v>
          </cell>
          <cell r="E186">
            <v>2000</v>
          </cell>
          <cell r="F186">
            <v>2000</v>
          </cell>
          <cell r="G186" t="str">
            <v>--</v>
          </cell>
          <cell r="H186">
            <v>2001</v>
          </cell>
          <cell r="I186">
            <v>2001</v>
          </cell>
          <cell r="J186" t="str">
            <v>Satisfactory</v>
          </cell>
          <cell r="K186" t="str">
            <v>Satisfactory</v>
          </cell>
          <cell r="L186" t="str">
            <v>No intervention</v>
          </cell>
          <cell r="M186" t="str">
            <v>Maintain</v>
          </cell>
          <cell r="N186" t="str">
            <v>Too high</v>
          </cell>
          <cell r="O186" t="str">
            <v>Too high</v>
          </cell>
          <cell r="P186" t="str">
            <v>Lower</v>
          </cell>
          <cell r="Q186" t="str">
            <v>Lower</v>
          </cell>
          <cell r="R186">
            <v>148189.19900000002</v>
          </cell>
          <cell r="S186">
            <v>143201.57199999999</v>
          </cell>
          <cell r="T186">
            <v>5242.4380000000001</v>
          </cell>
          <cell r="U186">
            <v>5225.7070000000003</v>
          </cell>
          <cell r="V186">
            <v>5305.9040000000005</v>
          </cell>
          <cell r="W186">
            <v>5277.4080000000004</v>
          </cell>
          <cell r="X186">
            <v>-5.9000000000000163E-2</v>
          </cell>
          <cell r="Y186">
            <v>-0.8</v>
          </cell>
          <cell r="Z186">
            <v>1.8369999999999997</v>
          </cell>
          <cell r="AA186">
            <v>1.1000000000000001</v>
          </cell>
          <cell r="AB186">
            <v>-100</v>
          </cell>
          <cell r="AC186">
            <v>-100</v>
          </cell>
          <cell r="AD186">
            <v>-1.8959999999999999</v>
          </cell>
          <cell r="AE186">
            <v>-1.9</v>
          </cell>
          <cell r="AF186">
            <v>-15.50911781036071</v>
          </cell>
          <cell r="AG186">
            <v>-16.151409775802282</v>
          </cell>
          <cell r="AH186">
            <v>9426.0709999999999</v>
          </cell>
          <cell r="AI186">
            <v>9681.4739999999983</v>
          </cell>
        </row>
        <row r="187">
          <cell r="A187" t="str">
            <v>Seychelles</v>
          </cell>
          <cell r="B187">
            <v>690</v>
          </cell>
          <cell r="C187">
            <v>1980</v>
          </cell>
          <cell r="D187">
            <v>1980</v>
          </cell>
          <cell r="E187" t="str">
            <v>-</v>
          </cell>
          <cell r="F187" t="str">
            <v>-</v>
          </cell>
          <cell r="G187">
            <v>1994</v>
          </cell>
          <cell r="H187">
            <v>2004</v>
          </cell>
          <cell r="I187">
            <v>2004</v>
          </cell>
          <cell r="J187" t="str">
            <v>Satisfactory</v>
          </cell>
          <cell r="K187" t="str">
            <v>Satisfactory</v>
          </cell>
          <cell r="L187" t="str">
            <v>Maintain</v>
          </cell>
          <cell r="M187" t="str">
            <v>Maintain</v>
          </cell>
          <cell r="N187" t="str">
            <v>Too high</v>
          </cell>
          <cell r="O187" t="str">
            <v>Satisfactory</v>
          </cell>
          <cell r="P187" t="str">
            <v>Maintain</v>
          </cell>
          <cell r="Q187" t="str">
            <v>Maintain</v>
          </cell>
          <cell r="R187">
            <v>5439.0789999999997</v>
          </cell>
          <cell r="S187">
            <v>9037.69</v>
          </cell>
          <cell r="T187">
            <v>37.451999999999998</v>
          </cell>
          <cell r="U187">
            <v>39.954000000000001</v>
          </cell>
          <cell r="V187">
            <v>37.863</v>
          </cell>
          <cell r="W187">
            <v>40.700000000000003</v>
          </cell>
          <cell r="X187">
            <v>4.9120000000000008</v>
          </cell>
          <cell r="Y187">
            <v>8.7829999999999995</v>
          </cell>
          <cell r="Z187">
            <v>10.158000000000001</v>
          </cell>
          <cell r="AA187">
            <v>8.7829999999999995</v>
          </cell>
          <cell r="AB187">
            <v>-2</v>
          </cell>
          <cell r="AC187">
            <v>0</v>
          </cell>
          <cell r="AD187">
            <v>-5.2460000000000004</v>
          </cell>
          <cell r="AE187">
            <v>0</v>
          </cell>
          <cell r="AF187">
            <v>-30.562347188264059</v>
          </cell>
          <cell r="AG187">
            <v>0</v>
          </cell>
          <cell r="AH187">
            <v>99.406000000000006</v>
          </cell>
          <cell r="AI187">
            <v>99.406000000000006</v>
          </cell>
        </row>
        <row r="188">
          <cell r="A188" t="str">
            <v>Sierra Leone</v>
          </cell>
          <cell r="B188">
            <v>694</v>
          </cell>
          <cell r="C188">
            <v>1981</v>
          </cell>
          <cell r="D188">
            <v>1981</v>
          </cell>
          <cell r="E188" t="str">
            <v>-</v>
          </cell>
          <cell r="F188" t="str">
            <v>-</v>
          </cell>
          <cell r="G188" t="str">
            <v>--</v>
          </cell>
          <cell r="H188" t="str">
            <v>--</v>
          </cell>
          <cell r="I188" t="str">
            <v>--</v>
          </cell>
          <cell r="J188" t="str">
            <v>Satisfactory</v>
          </cell>
          <cell r="K188" t="str">
            <v>Satisfactory</v>
          </cell>
          <cell r="L188" t="str">
            <v>Lower</v>
          </cell>
          <cell r="M188" t="str">
            <v>No intervention</v>
          </cell>
          <cell r="N188" t="str">
            <v>Satisfactory</v>
          </cell>
          <cell r="O188" t="str">
            <v>Satisfactory</v>
          </cell>
          <cell r="P188" t="str">
            <v>No intervention</v>
          </cell>
          <cell r="Q188" t="str">
            <v>No intervention</v>
          </cell>
          <cell r="R188">
            <v>5.1909999999999998</v>
          </cell>
          <cell r="S188">
            <v>4.9180000000000001</v>
          </cell>
          <cell r="T188">
            <v>2036.4169999999999</v>
          </cell>
          <cell r="U188">
            <v>2724.5949999999998</v>
          </cell>
          <cell r="V188">
            <v>2100.328</v>
          </cell>
          <cell r="W188">
            <v>2800.8829999999998</v>
          </cell>
          <cell r="X188">
            <v>17.221999999999998</v>
          </cell>
          <cell r="Y188">
            <v>40.520000000000003</v>
          </cell>
          <cell r="Z188">
            <v>22.316999999999997</v>
          </cell>
          <cell r="AA188">
            <v>23.052000000000003</v>
          </cell>
          <cell r="AB188">
            <v>-110.122</v>
          </cell>
          <cell r="AC188">
            <v>438.21499999999997</v>
          </cell>
          <cell r="AD188">
            <v>-5.0949999999999998</v>
          </cell>
          <cell r="AE188">
            <v>17.468</v>
          </cell>
          <cell r="AF188">
            <v>-10.851831632140231</v>
          </cell>
          <cell r="AG188">
            <v>37.391538811378858</v>
          </cell>
          <cell r="AH188">
            <v>13786.418000000001</v>
          </cell>
          <cell r="AI188">
            <v>13976.512000000001</v>
          </cell>
        </row>
        <row r="189">
          <cell r="A189" t="str">
            <v>Singapore</v>
          </cell>
          <cell r="B189">
            <v>702</v>
          </cell>
          <cell r="C189" t="str">
            <v>--</v>
          </cell>
          <cell r="D189" t="str">
            <v>--</v>
          </cell>
          <cell r="E189" t="str">
            <v>-</v>
          </cell>
          <cell r="F189" t="str">
            <v>-</v>
          </cell>
          <cell r="G189" t="str">
            <v>--</v>
          </cell>
          <cell r="H189" t="str">
            <v>--</v>
          </cell>
          <cell r="I189" t="str">
            <v>--</v>
          </cell>
          <cell r="J189" t="str">
            <v>Satisfactory</v>
          </cell>
          <cell r="K189" t="str">
            <v>Too low</v>
          </cell>
          <cell r="L189" t="str">
            <v>Raise</v>
          </cell>
          <cell r="M189" t="str">
            <v>Raise</v>
          </cell>
          <cell r="N189" t="str">
            <v>Satisfactory</v>
          </cell>
          <cell r="O189" t="str">
            <v>Too high</v>
          </cell>
          <cell r="P189" t="str">
            <v>No intervention</v>
          </cell>
          <cell r="Q189" t="str">
            <v>Lower</v>
          </cell>
          <cell r="R189">
            <v>40.271000000000001</v>
          </cell>
          <cell r="S189">
            <v>42.695999999999998</v>
          </cell>
          <cell r="T189">
            <v>1751.501</v>
          </cell>
          <cell r="U189">
            <v>2177.1840000000002</v>
          </cell>
          <cell r="V189">
            <v>1726.5360000000001</v>
          </cell>
          <cell r="W189">
            <v>2148.355</v>
          </cell>
          <cell r="X189">
            <v>28.785</v>
          </cell>
          <cell r="Y189">
            <v>14.773</v>
          </cell>
          <cell r="Z189">
            <v>9.1460000000000008</v>
          </cell>
          <cell r="AA189">
            <v>5.1840000000000002</v>
          </cell>
          <cell r="AB189">
            <v>368</v>
          </cell>
          <cell r="AC189">
            <v>200</v>
          </cell>
          <cell r="AD189">
            <v>19.638999999999999</v>
          </cell>
          <cell r="AE189">
            <v>9.5890000000000004</v>
          </cell>
          <cell r="AF189">
            <v>140.67278287461772</v>
          </cell>
          <cell r="AG189">
            <v>94.8289759418888</v>
          </cell>
          <cell r="AH189">
            <v>5212.759</v>
          </cell>
          <cell r="AI189">
            <v>4055.8919999999998</v>
          </cell>
        </row>
        <row r="190">
          <cell r="A190" t="str">
            <v>Slovakia</v>
          </cell>
          <cell r="B190">
            <v>703</v>
          </cell>
          <cell r="C190">
            <v>1993</v>
          </cell>
          <cell r="D190">
            <v>1993</v>
          </cell>
          <cell r="E190" t="str">
            <v>-</v>
          </cell>
          <cell r="F190" t="str">
            <v>-</v>
          </cell>
          <cell r="G190" t="str">
            <v>--</v>
          </cell>
          <cell r="H190">
            <v>2004</v>
          </cell>
          <cell r="I190">
            <v>2004</v>
          </cell>
          <cell r="J190" t="str">
            <v>Satisfactory</v>
          </cell>
          <cell r="K190" t="str">
            <v>Satisfactory</v>
          </cell>
          <cell r="L190" t="str">
            <v>Lower</v>
          </cell>
          <cell r="M190" t="str">
            <v>Maintain</v>
          </cell>
          <cell r="N190" t="str">
            <v>Satisfactory</v>
          </cell>
          <cell r="O190" t="str">
            <v>Satisfactory</v>
          </cell>
          <cell r="P190" t="str">
            <v>No intervention</v>
          </cell>
          <cell r="Q190" t="str">
            <v>No intervention</v>
          </cell>
          <cell r="R190">
            <v>147.85899999999998</v>
          </cell>
          <cell r="S190">
            <v>160.76499999999999</v>
          </cell>
          <cell r="T190">
            <v>2612.2289999999998</v>
          </cell>
          <cell r="U190">
            <v>2620.0169999999998</v>
          </cell>
          <cell r="V190">
            <v>2751.4479999999999</v>
          </cell>
          <cell r="W190">
            <v>2780.8910000000001</v>
          </cell>
          <cell r="X190">
            <v>1.3570000000000002</v>
          </cell>
          <cell r="Y190">
            <v>2.5999999999999301E-2</v>
          </cell>
          <cell r="Z190">
            <v>1.0090000000000003</v>
          </cell>
          <cell r="AA190">
            <v>-0.1590000000000007</v>
          </cell>
          <cell r="AB190">
            <v>9.359</v>
          </cell>
          <cell r="AC190">
            <v>5</v>
          </cell>
          <cell r="AD190">
            <v>0.34799999999999998</v>
          </cell>
          <cell r="AE190">
            <v>0.185</v>
          </cell>
          <cell r="AF190">
            <v>3.2112625796467924</v>
          </cell>
          <cell r="AG190">
            <v>1.9409259769650906</v>
          </cell>
          <cell r="AH190">
            <v>4612.32</v>
          </cell>
          <cell r="AI190">
            <v>4532.3599999999997</v>
          </cell>
        </row>
        <row r="191">
          <cell r="A191" t="str">
            <v>Slovenia</v>
          </cell>
          <cell r="B191">
            <v>705</v>
          </cell>
          <cell r="C191">
            <v>1992</v>
          </cell>
          <cell r="D191">
            <v>1992</v>
          </cell>
          <cell r="E191">
            <v>1992</v>
          </cell>
          <cell r="F191">
            <v>1992</v>
          </cell>
          <cell r="G191" t="str">
            <v>--</v>
          </cell>
          <cell r="H191">
            <v>2004</v>
          </cell>
          <cell r="I191">
            <v>2004</v>
          </cell>
          <cell r="J191" t="str">
            <v>Satisfactory</v>
          </cell>
          <cell r="K191" t="str">
            <v>Satisfactory</v>
          </cell>
          <cell r="L191" t="str">
            <v>Lower</v>
          </cell>
          <cell r="M191" t="str">
            <v>Maintain</v>
          </cell>
          <cell r="N191" t="str">
            <v>Satisfactory</v>
          </cell>
          <cell r="O191" t="str">
            <v>Satisfactory</v>
          </cell>
          <cell r="P191" t="str">
            <v>No intervention</v>
          </cell>
          <cell r="Q191" t="str">
            <v>No intervention</v>
          </cell>
          <cell r="R191">
            <v>112.97800000000001</v>
          </cell>
          <cell r="S191">
            <v>119.05099999999999</v>
          </cell>
          <cell r="T191">
            <v>956.58900000000006</v>
          </cell>
          <cell r="U191">
            <v>960.12</v>
          </cell>
          <cell r="V191">
            <v>1007.42</v>
          </cell>
          <cell r="W191">
            <v>1006.694</v>
          </cell>
          <cell r="X191">
            <v>0.28699999999999892</v>
          </cell>
          <cell r="Y191">
            <v>-1.000000000000778E-3</v>
          </cell>
          <cell r="Z191">
            <v>-0.52700000000000102</v>
          </cell>
          <cell r="AA191">
            <v>-1.0180000000000007</v>
          </cell>
          <cell r="AB191">
            <v>8</v>
          </cell>
          <cell r="AC191">
            <v>10</v>
          </cell>
          <cell r="AD191">
            <v>0.81399999999999995</v>
          </cell>
          <cell r="AE191">
            <v>1.0169999999999999</v>
          </cell>
          <cell r="AF191">
            <v>8.9080907734449823</v>
          </cell>
          <cell r="AG191">
            <v>11.548944426479421</v>
          </cell>
          <cell r="AH191">
            <v>1630.4859999999999</v>
          </cell>
          <cell r="AI191">
            <v>1525.7850000000001</v>
          </cell>
        </row>
        <row r="192">
          <cell r="A192" t="str">
            <v>Solomon Islands</v>
          </cell>
          <cell r="B192">
            <v>90</v>
          </cell>
          <cell r="C192">
            <v>1995</v>
          </cell>
          <cell r="D192">
            <v>1995</v>
          </cell>
          <cell r="E192" t="str">
            <v>-</v>
          </cell>
          <cell r="F192" t="str">
            <v>-</v>
          </cell>
          <cell r="G192" t="str">
            <v>--</v>
          </cell>
          <cell r="H192" t="str">
            <v>--</v>
          </cell>
          <cell r="I192" t="str">
            <v>--</v>
          </cell>
          <cell r="J192" t="str">
            <v>Satisfactory</v>
          </cell>
          <cell r="K192" t="str">
            <v>Satisfactory</v>
          </cell>
          <cell r="L192" t="str">
            <v>Maintain</v>
          </cell>
          <cell r="M192" t="str">
            <v>Maintain</v>
          </cell>
          <cell r="N192" t="str">
            <v>Satisfactory</v>
          </cell>
          <cell r="O192" t="str">
            <v>Satisfactory</v>
          </cell>
          <cell r="P192" t="str">
            <v>Maintain</v>
          </cell>
          <cell r="Q192" t="str">
            <v>Maintain</v>
          </cell>
          <cell r="R192">
            <v>5.82</v>
          </cell>
          <cell r="S192">
            <v>5.7690000000000001</v>
          </cell>
          <cell r="T192">
            <v>188.001</v>
          </cell>
          <cell r="U192">
            <v>246.608</v>
          </cell>
          <cell r="V192">
            <v>175.83199999999999</v>
          </cell>
          <cell r="W192">
            <v>231.13399999999999</v>
          </cell>
          <cell r="X192">
            <v>28.060999999999996</v>
          </cell>
          <cell r="Y192">
            <v>26.329000000000001</v>
          </cell>
          <cell r="Z192">
            <v>28.060999999999996</v>
          </cell>
          <cell r="AA192">
            <v>26.329000000000001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920.73800000000006</v>
          </cell>
          <cell r="AI192">
            <v>920.73800000000006</v>
          </cell>
        </row>
        <row r="193">
          <cell r="A193" t="str">
            <v xml:space="preserve">Somalia </v>
          </cell>
          <cell r="B193">
            <v>706</v>
          </cell>
          <cell r="C193">
            <v>1978</v>
          </cell>
          <cell r="D193">
            <v>1978</v>
          </cell>
          <cell r="E193" t="str">
            <v>-</v>
          </cell>
          <cell r="F193" t="str">
            <v>-</v>
          </cell>
          <cell r="G193" t="str">
            <v>--</v>
          </cell>
          <cell r="H193" t="str">
            <v>--</v>
          </cell>
          <cell r="I193" t="str">
            <v>--</v>
          </cell>
          <cell r="J193" t="str">
            <v>Satisfactory</v>
          </cell>
          <cell r="K193" t="str">
            <v>..</v>
          </cell>
          <cell r="L193" t="str">
            <v>No intervention</v>
          </cell>
          <cell r="M193" t="str">
            <v>..</v>
          </cell>
          <cell r="N193" t="str">
            <v>Satisfactory</v>
          </cell>
          <cell r="O193" t="str">
            <v>..</v>
          </cell>
          <cell r="P193" t="str">
            <v>No intervention</v>
          </cell>
          <cell r="Q193" t="str">
            <v>..</v>
          </cell>
          <cell r="R193">
            <v>168.245</v>
          </cell>
          <cell r="S193">
            <v>184.98400000000001</v>
          </cell>
          <cell r="T193">
            <v>3118.2649999999999</v>
          </cell>
          <cell r="U193">
            <v>4081.0680000000002</v>
          </cell>
          <cell r="V193">
            <v>3193.3820000000001</v>
          </cell>
          <cell r="W193">
            <v>4146.7579999999998</v>
          </cell>
          <cell r="X193">
            <v>21.015999999999998</v>
          </cell>
          <cell r="Y193">
            <v>31.920999999999996</v>
          </cell>
          <cell r="Z193">
            <v>27.45</v>
          </cell>
          <cell r="AA193">
            <v>27.458999999999996</v>
          </cell>
          <cell r="AB193">
            <v>-214.31100000000001</v>
          </cell>
          <cell r="AC193">
            <v>170</v>
          </cell>
          <cell r="AD193">
            <v>-6.4340000000000002</v>
          </cell>
          <cell r="AE193">
            <v>4.4619999999999997</v>
          </cell>
          <cell r="AF193">
            <v>-13.480086600236252</v>
          </cell>
          <cell r="AG193">
            <v>9.7386657684179667</v>
          </cell>
          <cell r="AH193">
            <v>21329.092000000001</v>
          </cell>
          <cell r="AI193">
            <v>21007.163999999997</v>
          </cell>
        </row>
        <row r="194">
          <cell r="A194" t="str">
            <v>South Africa</v>
          </cell>
          <cell r="B194">
            <v>710</v>
          </cell>
          <cell r="C194">
            <v>1996</v>
          </cell>
          <cell r="D194">
            <v>1996</v>
          </cell>
          <cell r="E194" t="str">
            <v>-</v>
          </cell>
          <cell r="F194" t="str">
            <v>-</v>
          </cell>
          <cell r="G194" t="str">
            <v>--</v>
          </cell>
          <cell r="H194">
            <v>2004</v>
          </cell>
          <cell r="I194">
            <v>2004</v>
          </cell>
          <cell r="J194" t="str">
            <v>Satisfactory</v>
          </cell>
          <cell r="K194" t="str">
            <v>Too high</v>
          </cell>
          <cell r="L194" t="str">
            <v>Maintain</v>
          </cell>
          <cell r="M194" t="str">
            <v>Lower</v>
          </cell>
          <cell r="N194" t="str">
            <v>Satisfactory</v>
          </cell>
          <cell r="O194" t="str">
            <v>Too high</v>
          </cell>
          <cell r="P194" t="str">
            <v>No intervention</v>
          </cell>
          <cell r="Q194" t="str">
            <v>Lower</v>
          </cell>
          <cell r="R194">
            <v>25.695</v>
          </cell>
          <cell r="S194">
            <v>28.117000000000001</v>
          </cell>
          <cell r="T194">
            <v>20648.080999999998</v>
          </cell>
          <cell r="U194">
            <v>23291.102999999999</v>
          </cell>
          <cell r="V194">
            <v>21245.949000000001</v>
          </cell>
          <cell r="W194">
            <v>24140.725999999999</v>
          </cell>
          <cell r="X194">
            <v>16.988000000000003</v>
          </cell>
          <cell r="Y194">
            <v>7.8309999999999995</v>
          </cell>
          <cell r="Z194">
            <v>15.323000000000002</v>
          </cell>
          <cell r="AA194">
            <v>7.6159999999999997</v>
          </cell>
          <cell r="AB194">
            <v>364.28899999999999</v>
          </cell>
          <cell r="AC194">
            <v>50</v>
          </cell>
          <cell r="AD194">
            <v>1.665</v>
          </cell>
          <cell r="AE194">
            <v>0.215</v>
          </cell>
          <cell r="AF194">
            <v>6.5614745697808576</v>
          </cell>
          <cell r="AG194">
            <v>0.90209817209651577</v>
          </cell>
          <cell r="AH194">
            <v>48659.903999999995</v>
          </cell>
          <cell r="AI194">
            <v>48432.307000000001</v>
          </cell>
        </row>
        <row r="195">
          <cell r="A195" t="str">
            <v>Spain</v>
          </cell>
          <cell r="B195">
            <v>724</v>
          </cell>
          <cell r="C195">
            <v>1978</v>
          </cell>
          <cell r="D195">
            <v>1978</v>
          </cell>
          <cell r="E195">
            <v>1967</v>
          </cell>
          <cell r="F195" t="str">
            <v>-</v>
          </cell>
          <cell r="G195" t="str">
            <v>--</v>
          </cell>
          <cell r="H195">
            <v>2002</v>
          </cell>
          <cell r="I195">
            <v>2002</v>
          </cell>
          <cell r="J195" t="str">
            <v>Satisfactory</v>
          </cell>
          <cell r="K195" t="str">
            <v>Satisfactory</v>
          </cell>
          <cell r="L195" t="str">
            <v>Lower</v>
          </cell>
          <cell r="M195" t="str">
            <v>Maintain</v>
          </cell>
          <cell r="N195" t="str">
            <v>Satisfactory</v>
          </cell>
          <cell r="O195" t="str">
            <v>Too high</v>
          </cell>
          <cell r="P195" t="str">
            <v>Lower</v>
          </cell>
          <cell r="Q195" t="str">
            <v>Lower</v>
          </cell>
          <cell r="R195">
            <v>127.508</v>
          </cell>
          <cell r="S195">
            <v>156.523</v>
          </cell>
          <cell r="T195">
            <v>19567.999</v>
          </cell>
          <cell r="U195">
            <v>21148.221000000001</v>
          </cell>
          <cell r="V195">
            <v>20352.536</v>
          </cell>
          <cell r="W195">
            <v>21915.968000000001</v>
          </cell>
          <cell r="X195">
            <v>3.9520000000000004</v>
          </cell>
          <cell r="Y195">
            <v>11.205</v>
          </cell>
          <cell r="Z195">
            <v>0.5990000000000002</v>
          </cell>
          <cell r="AA195">
            <v>1.536999999999999</v>
          </cell>
          <cell r="AB195">
            <v>676</v>
          </cell>
          <cell r="AC195">
            <v>2025</v>
          </cell>
          <cell r="AD195">
            <v>3.3530000000000002</v>
          </cell>
          <cell r="AE195">
            <v>9.6679999999999993</v>
          </cell>
          <cell r="AF195">
            <v>35.387111971941579</v>
          </cell>
          <cell r="AG195">
            <v>93.382350228544666</v>
          </cell>
          <cell r="AH195">
            <v>42541.274999999994</v>
          </cell>
          <cell r="AI195">
            <v>38508.803</v>
          </cell>
        </row>
        <row r="196">
          <cell r="A196" t="str">
            <v>Sri Lanka</v>
          </cell>
          <cell r="B196">
            <v>144</v>
          </cell>
          <cell r="C196" t="str">
            <v>--</v>
          </cell>
          <cell r="D196" t="str">
            <v>--</v>
          </cell>
          <cell r="E196" t="str">
            <v>-</v>
          </cell>
          <cell r="F196" t="str">
            <v>-</v>
          </cell>
          <cell r="G196">
            <v>1996</v>
          </cell>
          <cell r="H196" t="str">
            <v>--</v>
          </cell>
          <cell r="I196" t="str">
            <v>--</v>
          </cell>
          <cell r="J196" t="str">
            <v>Satisfactory</v>
          </cell>
          <cell r="K196" t="str">
            <v>Satisfactory</v>
          </cell>
          <cell r="L196" t="str">
            <v>Maintain</v>
          </cell>
          <cell r="M196" t="str">
            <v>Maintain</v>
          </cell>
          <cell r="N196" t="str">
            <v>Satisfactory</v>
          </cell>
          <cell r="O196" t="str">
            <v>Too high</v>
          </cell>
          <cell r="P196" t="str">
            <v>No intervention</v>
          </cell>
          <cell r="Q196" t="str">
            <v>Maintain</v>
          </cell>
          <cell r="R196">
            <v>9119.512999999999</v>
          </cell>
          <cell r="S196">
            <v>11658.172</v>
          </cell>
          <cell r="T196">
            <v>9642.1489999999994</v>
          </cell>
          <cell r="U196">
            <v>10541.396000000001</v>
          </cell>
          <cell r="V196">
            <v>9230.0169999999998</v>
          </cell>
          <cell r="W196">
            <v>10201.509</v>
          </cell>
          <cell r="X196">
            <v>10.077</v>
          </cell>
          <cell r="Y196">
            <v>8.8230000000000022</v>
          </cell>
          <cell r="Z196">
            <v>11.727</v>
          </cell>
          <cell r="AA196">
            <v>10.397000000000002</v>
          </cell>
          <cell r="AB196">
            <v>-159.69999999999999</v>
          </cell>
          <cell r="AC196">
            <v>-159.69999999999999</v>
          </cell>
          <cell r="AD196">
            <v>-1.65</v>
          </cell>
          <cell r="AE196">
            <v>-1.5740000000000001</v>
          </cell>
          <cell r="AF196">
            <v>-9.4584294032187088</v>
          </cell>
          <cell r="AG196">
            <v>-9.59332011773893</v>
          </cell>
          <cell r="AH196">
            <v>23553.566999999999</v>
          </cell>
          <cell r="AI196">
            <v>25609.114999999998</v>
          </cell>
        </row>
        <row r="197">
          <cell r="A197" t="str">
            <v>Sudan</v>
          </cell>
          <cell r="B197">
            <v>736</v>
          </cell>
          <cell r="C197">
            <v>1974</v>
          </cell>
          <cell r="D197">
            <v>1974</v>
          </cell>
          <cell r="E197" t="str">
            <v>-</v>
          </cell>
          <cell r="F197" t="str">
            <v>-</v>
          </cell>
          <cell r="G197" t="str">
            <v>--</v>
          </cell>
          <cell r="H197" t="str">
            <v>--</v>
          </cell>
          <cell r="I197" t="str">
            <v>--</v>
          </cell>
          <cell r="J197" t="str">
            <v>Satisfactory</v>
          </cell>
          <cell r="K197" t="str">
            <v>Satisfactory</v>
          </cell>
          <cell r="L197" t="str">
            <v>Raise</v>
          </cell>
          <cell r="M197" t="str">
            <v>Maintain</v>
          </cell>
          <cell r="N197" t="str">
            <v>Too high</v>
          </cell>
          <cell r="O197" t="str">
            <v>Too high</v>
          </cell>
          <cell r="P197" t="str">
            <v>Lower</v>
          </cell>
          <cell r="Q197" t="str">
            <v>Lower</v>
          </cell>
          <cell r="R197">
            <v>10548.342000000001</v>
          </cell>
          <cell r="S197">
            <v>10503.115000000002</v>
          </cell>
          <cell r="T197">
            <v>14754.906000000001</v>
          </cell>
          <cell r="U197">
            <v>18235.353999999999</v>
          </cell>
          <cell r="V197">
            <v>14597.116</v>
          </cell>
          <cell r="W197">
            <v>17997.591</v>
          </cell>
          <cell r="X197">
            <v>22.811999999999998</v>
          </cell>
          <cell r="Y197">
            <v>19.268999999999995</v>
          </cell>
          <cell r="Z197">
            <v>24.140999999999998</v>
          </cell>
          <cell r="AA197">
            <v>22.272999999999996</v>
          </cell>
          <cell r="AB197">
            <v>-206.85400000000001</v>
          </cell>
          <cell r="AC197">
            <v>-519.12300000000005</v>
          </cell>
          <cell r="AD197">
            <v>-1.329</v>
          </cell>
          <cell r="AE197">
            <v>-3.004</v>
          </cell>
          <cell r="AF197">
            <v>-3.7018537902509538</v>
          </cell>
          <cell r="AG197">
            <v>-8.9662854278668309</v>
          </cell>
          <cell r="AH197">
            <v>66705.021000000008</v>
          </cell>
          <cell r="AI197">
            <v>66399.653999999995</v>
          </cell>
        </row>
        <row r="198">
          <cell r="A198" t="str">
            <v>Suriname</v>
          </cell>
          <cell r="B198">
            <v>740</v>
          </cell>
          <cell r="C198">
            <v>1978</v>
          </cell>
          <cell r="D198">
            <v>1978</v>
          </cell>
          <cell r="E198" t="str">
            <v>-</v>
          </cell>
          <cell r="F198" t="str">
            <v>-</v>
          </cell>
          <cell r="G198" t="str">
            <v>--</v>
          </cell>
          <cell r="H198" t="str">
            <v>--</v>
          </cell>
          <cell r="I198" t="str">
            <v>--</v>
          </cell>
          <cell r="J198" t="str">
            <v>Too high</v>
          </cell>
          <cell r="K198" t="str">
            <v>Too low</v>
          </cell>
          <cell r="L198" t="str">
            <v>Lower</v>
          </cell>
          <cell r="M198" t="str">
            <v>Raise</v>
          </cell>
          <cell r="N198" t="str">
            <v>Too high</v>
          </cell>
          <cell r="O198" t="str">
            <v>Too high</v>
          </cell>
          <cell r="P198" t="str">
            <v>Lower</v>
          </cell>
          <cell r="Q198" t="str">
            <v>Lower</v>
          </cell>
          <cell r="R198">
            <v>75.314999999999998</v>
          </cell>
          <cell r="S198">
            <v>80.653999999999996</v>
          </cell>
          <cell r="T198">
            <v>207.41900000000001</v>
          </cell>
          <cell r="U198">
            <v>224.26300000000001</v>
          </cell>
          <cell r="V198">
            <v>207.184</v>
          </cell>
          <cell r="W198">
            <v>224.97499999999999</v>
          </cell>
          <cell r="X198">
            <v>9.150999999999998</v>
          </cell>
          <cell r="Y198">
            <v>6.8929999999999989</v>
          </cell>
          <cell r="Z198">
            <v>16.692999999999998</v>
          </cell>
          <cell r="AA198">
            <v>14.138999999999999</v>
          </cell>
          <cell r="AB198">
            <v>-16</v>
          </cell>
          <cell r="AC198">
            <v>-16</v>
          </cell>
          <cell r="AD198">
            <v>-7.5419999999999998</v>
          </cell>
          <cell r="AE198">
            <v>-7.2460000000000004</v>
          </cell>
          <cell r="AF198">
            <v>-31.814837644906646</v>
          </cell>
          <cell r="AG198">
            <v>-34.058495465962793</v>
          </cell>
          <cell r="AH198">
            <v>429.29200000000003</v>
          </cell>
          <cell r="AI198">
            <v>649.46100000000001</v>
          </cell>
        </row>
        <row r="199">
          <cell r="A199" t="str">
            <v>Swaziland</v>
          </cell>
          <cell r="B199">
            <v>748</v>
          </cell>
          <cell r="C199">
            <v>2000</v>
          </cell>
          <cell r="D199">
            <v>1969</v>
          </cell>
          <cell r="E199" t="str">
            <v>-</v>
          </cell>
          <cell r="F199" t="str">
            <v>-</v>
          </cell>
          <cell r="G199" t="str">
            <v>--</v>
          </cell>
          <cell r="H199" t="str">
            <v>--</v>
          </cell>
          <cell r="I199" t="str">
            <v>--</v>
          </cell>
          <cell r="J199" t="str">
            <v>Satisfactory</v>
          </cell>
          <cell r="K199" t="str">
            <v>Satisfactory</v>
          </cell>
          <cell r="L199" t="str">
            <v>Maintain</v>
          </cell>
          <cell r="M199" t="str">
            <v>Maintain</v>
          </cell>
          <cell r="N199" t="str">
            <v>Satisfactory</v>
          </cell>
          <cell r="O199" t="str">
            <v>Satisfactory</v>
          </cell>
          <cell r="P199" t="str">
            <v>No intervention</v>
          </cell>
          <cell r="Q199" t="str">
            <v>No intervention</v>
          </cell>
          <cell r="R199">
            <v>4136.7449999999999</v>
          </cell>
          <cell r="S199">
            <v>5525.4779999999992</v>
          </cell>
          <cell r="T199">
            <v>455.86799999999999</v>
          </cell>
          <cell r="U199">
            <v>497.685</v>
          </cell>
          <cell r="V199">
            <v>497.238</v>
          </cell>
          <cell r="W199">
            <v>534.75300000000004</v>
          </cell>
          <cell r="X199">
            <v>14.16</v>
          </cell>
          <cell r="Y199">
            <v>1.824000000000001</v>
          </cell>
          <cell r="Z199">
            <v>16.588999999999999</v>
          </cell>
          <cell r="AA199">
            <v>2.9920000000000009</v>
          </cell>
          <cell r="AB199">
            <v>-12</v>
          </cell>
          <cell r="AC199">
            <v>-6</v>
          </cell>
          <cell r="AD199">
            <v>-2.4289999999999998</v>
          </cell>
          <cell r="AE199">
            <v>-1.1679999999999999</v>
          </cell>
          <cell r="AF199">
            <v>-7.3439412484700126</v>
          </cell>
          <cell r="AG199">
            <v>-3.9382224176747425</v>
          </cell>
          <cell r="AH199">
            <v>1025.952</v>
          </cell>
          <cell r="AI199">
            <v>1063.9369999999999</v>
          </cell>
        </row>
        <row r="200">
          <cell r="A200" t="str">
            <v>Sweden</v>
          </cell>
          <cell r="B200">
            <v>752</v>
          </cell>
          <cell r="C200">
            <v>1954</v>
          </cell>
          <cell r="D200">
            <v>1967</v>
          </cell>
          <cell r="E200" t="str">
            <v>-</v>
          </cell>
          <cell r="F200">
            <v>1982</v>
          </cell>
          <cell r="G200" t="str">
            <v>--</v>
          </cell>
          <cell r="H200">
            <v>2004</v>
          </cell>
          <cell r="I200" t="str">
            <v>--</v>
          </cell>
          <cell r="J200" t="str">
            <v>Satisfactory</v>
          </cell>
          <cell r="K200" t="str">
            <v>Satisfactory</v>
          </cell>
          <cell r="L200" t="str">
            <v>Lower</v>
          </cell>
          <cell r="M200" t="str">
            <v>Maintain</v>
          </cell>
          <cell r="N200" t="str">
            <v>Satisfactory</v>
          </cell>
          <cell r="O200" t="str">
            <v>Satisfactory</v>
          </cell>
          <cell r="P200" t="str">
            <v>No intervention</v>
          </cell>
          <cell r="Q200" t="str">
            <v>No intervention</v>
          </cell>
          <cell r="R200">
            <v>5363.6769999999997</v>
          </cell>
          <cell r="S200">
            <v>5400.9079999999994</v>
          </cell>
          <cell r="T200">
            <v>4361.1679999999997</v>
          </cell>
          <cell r="U200">
            <v>4486.4480000000003</v>
          </cell>
          <cell r="V200">
            <v>4465.7809999999999</v>
          </cell>
          <cell r="W200">
            <v>4554.8140000000003</v>
          </cell>
          <cell r="X200">
            <v>1.1399999999999999</v>
          </cell>
          <cell r="Y200">
            <v>3.6569999999999991</v>
          </cell>
          <cell r="Z200">
            <v>-0.2240000000000002</v>
          </cell>
          <cell r="AA200">
            <v>0.15199999999999925</v>
          </cell>
          <cell r="AB200">
            <v>60.350999999999999</v>
          </cell>
          <cell r="AC200">
            <v>157</v>
          </cell>
          <cell r="AD200">
            <v>1.3640000000000001</v>
          </cell>
          <cell r="AE200">
            <v>3.5049999999999999</v>
          </cell>
          <cell r="AF200">
            <v>13.182514181616432</v>
          </cell>
          <cell r="AG200">
            <v>33.10252928625043</v>
          </cell>
          <cell r="AH200">
            <v>10054.373</v>
          </cell>
          <cell r="AI200">
            <v>8704.476999999999</v>
          </cell>
        </row>
        <row r="201">
          <cell r="A201" t="str">
            <v>Switzerland</v>
          </cell>
          <cell r="B201">
            <v>756</v>
          </cell>
          <cell r="C201">
            <v>1955</v>
          </cell>
          <cell r="D201">
            <v>1968</v>
          </cell>
          <cell r="E201" t="str">
            <v>-</v>
          </cell>
          <cell r="F201" t="str">
            <v>-</v>
          </cell>
          <cell r="G201" t="str">
            <v>--</v>
          </cell>
          <cell r="H201" t="str">
            <v>--</v>
          </cell>
          <cell r="I201" t="str">
            <v>--</v>
          </cell>
          <cell r="J201" t="str">
            <v>Too high</v>
          </cell>
          <cell r="K201" t="str">
            <v>Satisfactory</v>
          </cell>
          <cell r="L201" t="str">
            <v>Lower</v>
          </cell>
          <cell r="M201" t="str">
            <v>Maintain</v>
          </cell>
          <cell r="N201" t="str">
            <v>Satisfactory</v>
          </cell>
          <cell r="O201" t="str">
            <v>Satisfactory</v>
          </cell>
          <cell r="P201" t="str">
            <v>No intervention</v>
          </cell>
          <cell r="Q201" t="str">
            <v>No intervention</v>
          </cell>
          <cell r="R201">
            <v>1964.009</v>
          </cell>
          <cell r="S201">
            <v>1966.8139999999999</v>
          </cell>
          <cell r="T201">
            <v>3426.4920000000002</v>
          </cell>
          <cell r="U201">
            <v>3512.2579999999998</v>
          </cell>
          <cell r="V201">
            <v>3576.7069999999999</v>
          </cell>
          <cell r="W201">
            <v>3740.0729999999999</v>
          </cell>
          <cell r="X201">
            <v>4.6369999999999996</v>
          </cell>
          <cell r="Y201">
            <v>2.3540000000000019</v>
          </cell>
          <cell r="Z201">
            <v>2.3789999999999996</v>
          </cell>
          <cell r="AA201">
            <v>1.2440000000000015</v>
          </cell>
          <cell r="AB201">
            <v>80</v>
          </cell>
          <cell r="AC201">
            <v>40</v>
          </cell>
          <cell r="AD201">
            <v>2.258</v>
          </cell>
          <cell r="AE201">
            <v>1.1100000000000001</v>
          </cell>
          <cell r="AF201">
            <v>20.498576630085246</v>
          </cell>
          <cell r="AG201">
            <v>11.408134570355392</v>
          </cell>
          <cell r="AH201">
            <v>7252.48</v>
          </cell>
          <cell r="AI201">
            <v>6386.9009999999998</v>
          </cell>
        </row>
        <row r="202">
          <cell r="A202" t="str">
            <v>Syrian Arab Republic</v>
          </cell>
          <cell r="B202">
            <v>760</v>
          </cell>
          <cell r="C202" t="str">
            <v>--</v>
          </cell>
          <cell r="D202" t="str">
            <v>--</v>
          </cell>
          <cell r="E202" t="str">
            <v>-</v>
          </cell>
          <cell r="F202" t="str">
            <v>-</v>
          </cell>
          <cell r="G202">
            <v>2005</v>
          </cell>
          <cell r="H202" t="str">
            <v>--</v>
          </cell>
          <cell r="I202" t="str">
            <v>--</v>
          </cell>
          <cell r="J202" t="str">
            <v>Satisfactory</v>
          </cell>
          <cell r="K202" t="str">
            <v>Satisfactory</v>
          </cell>
          <cell r="L202" t="str">
            <v>Maintain</v>
          </cell>
          <cell r="M202" t="str">
            <v>Maintain</v>
          </cell>
          <cell r="N202" t="str">
            <v>Too high</v>
          </cell>
          <cell r="O202" t="str">
            <v>Too high</v>
          </cell>
          <cell r="P202" t="str">
            <v>Lower</v>
          </cell>
          <cell r="Q202" t="str">
            <v>Lower</v>
          </cell>
          <cell r="R202">
            <v>363.83299999999997</v>
          </cell>
          <cell r="S202">
            <v>477.74199999999996</v>
          </cell>
          <cell r="T202">
            <v>7414.0320000000002</v>
          </cell>
          <cell r="U202">
            <v>9584.74</v>
          </cell>
          <cell r="V202">
            <v>7340.6729999999998</v>
          </cell>
          <cell r="W202">
            <v>9458.6419999999998</v>
          </cell>
          <cell r="X202">
            <v>26.079000000000001</v>
          </cell>
          <cell r="Y202">
            <v>24.882999999999999</v>
          </cell>
          <cell r="Z202">
            <v>26.459</v>
          </cell>
          <cell r="AA202">
            <v>25.218</v>
          </cell>
          <cell r="AB202">
            <v>-30</v>
          </cell>
          <cell r="AC202">
            <v>-30</v>
          </cell>
          <cell r="AD202">
            <v>-0.38</v>
          </cell>
          <cell r="AE202">
            <v>-0.33500000000000002</v>
          </cell>
          <cell r="AF202">
            <v>-1.2537811951209521</v>
          </cell>
          <cell r="AG202">
            <v>-1.1645031492046831</v>
          </cell>
          <cell r="AH202">
            <v>35934.99</v>
          </cell>
          <cell r="AI202">
            <v>36029.364000000001</v>
          </cell>
        </row>
        <row r="203">
          <cell r="A203" t="str">
            <v>Tajikistan</v>
          </cell>
          <cell r="B203">
            <v>762</v>
          </cell>
          <cell r="C203">
            <v>1993</v>
          </cell>
          <cell r="D203">
            <v>1993</v>
          </cell>
          <cell r="E203" t="str">
            <v>-</v>
          </cell>
          <cell r="F203" t="str">
            <v>-</v>
          </cell>
          <cell r="G203">
            <v>2002</v>
          </cell>
          <cell r="H203">
            <v>2002</v>
          </cell>
          <cell r="I203">
            <v>2002</v>
          </cell>
          <cell r="J203" t="str">
            <v>Satisfactory</v>
          </cell>
          <cell r="K203" t="str">
            <v>Satisfactory</v>
          </cell>
          <cell r="L203" t="str">
            <v>No intervention</v>
          </cell>
          <cell r="M203" t="str">
            <v>Maintain</v>
          </cell>
          <cell r="N203" t="str">
            <v>Too high</v>
          </cell>
          <cell r="O203" t="str">
            <v>Too high</v>
          </cell>
          <cell r="P203" t="str">
            <v>No intervention</v>
          </cell>
          <cell r="Q203" t="str">
            <v>No intervention</v>
          </cell>
          <cell r="R203">
            <v>6311.6469999999999</v>
          </cell>
          <cell r="S203">
            <v>8227.8260000000009</v>
          </cell>
          <cell r="T203">
            <v>2885.5680000000002</v>
          </cell>
          <cell r="U203">
            <v>3229.6610000000001</v>
          </cell>
          <cell r="V203">
            <v>2884.114</v>
          </cell>
          <cell r="W203">
            <v>3277.319</v>
          </cell>
          <cell r="X203">
            <v>13.046999999999999</v>
          </cell>
          <cell r="Y203">
            <v>10.996000000000002</v>
          </cell>
          <cell r="Z203">
            <v>24.616</v>
          </cell>
          <cell r="AA203">
            <v>21.892000000000003</v>
          </cell>
          <cell r="AB203">
            <v>-345</v>
          </cell>
          <cell r="AC203">
            <v>-345</v>
          </cell>
          <cell r="AD203">
            <v>-11.569000000000001</v>
          </cell>
          <cell r="AE203">
            <v>-10.896000000000001</v>
          </cell>
          <cell r="AF203">
            <v>-35.361041357044023</v>
          </cell>
          <cell r="AG203">
            <v>-36.93964169618269</v>
          </cell>
          <cell r="AH203">
            <v>10422.519</v>
          </cell>
          <cell r="AI203">
            <v>11704.851999999999</v>
          </cell>
        </row>
        <row r="204">
          <cell r="A204" t="str">
            <v>TFYR Macedonia</v>
          </cell>
          <cell r="B204">
            <v>807</v>
          </cell>
          <cell r="C204">
            <v>1994</v>
          </cell>
          <cell r="D204">
            <v>1994</v>
          </cell>
          <cell r="E204">
            <v>1991</v>
          </cell>
          <cell r="F204" t="str">
            <v>-</v>
          </cell>
          <cell r="G204" t="str">
            <v>--</v>
          </cell>
          <cell r="H204">
            <v>2005</v>
          </cell>
          <cell r="I204">
            <v>2005</v>
          </cell>
          <cell r="J204" t="str">
            <v>Too high</v>
          </cell>
          <cell r="K204" t="str">
            <v>Satisfactory</v>
          </cell>
          <cell r="L204" t="str">
            <v>Lower</v>
          </cell>
          <cell r="M204" t="str">
            <v>Maintain</v>
          </cell>
          <cell r="N204" t="str">
            <v>Too high</v>
          </cell>
          <cell r="O204" t="str">
            <v>Too high</v>
          </cell>
          <cell r="P204" t="str">
            <v>Lower</v>
          </cell>
          <cell r="Q204" t="str">
            <v>Lower</v>
          </cell>
          <cell r="R204">
            <v>41894.03</v>
          </cell>
          <cell r="S204">
            <v>47431.828999999998</v>
          </cell>
          <cell r="T204">
            <v>982.79700000000003</v>
          </cell>
          <cell r="U204">
            <v>1014.845</v>
          </cell>
          <cell r="V204">
            <v>980.69</v>
          </cell>
          <cell r="W204">
            <v>1019.215</v>
          </cell>
          <cell r="X204">
            <v>4.6349999999999998</v>
          </cell>
          <cell r="Y204">
            <v>2.4280000000000017</v>
          </cell>
          <cell r="Z204">
            <v>5.1379999999999999</v>
          </cell>
          <cell r="AA204">
            <v>3.4170000000000016</v>
          </cell>
          <cell r="AB204">
            <v>-5</v>
          </cell>
          <cell r="AC204">
            <v>-10</v>
          </cell>
          <cell r="AD204">
            <v>-0.503</v>
          </cell>
          <cell r="AE204">
            <v>-0.98899999999999999</v>
          </cell>
          <cell r="AF204">
            <v>-3.7629634089438118</v>
          </cell>
          <cell r="AG204">
            <v>-8.3581989752848056</v>
          </cell>
          <cell r="AH204">
            <v>1884.4490000000001</v>
          </cell>
          <cell r="AI204">
            <v>1970.73</v>
          </cell>
        </row>
        <row r="205">
          <cell r="A205" t="str">
            <v>Thailand</v>
          </cell>
          <cell r="B205">
            <v>764</v>
          </cell>
          <cell r="C205" t="str">
            <v>--</v>
          </cell>
          <cell r="D205" t="str">
            <v>--</v>
          </cell>
          <cell r="E205" t="str">
            <v>-</v>
          </cell>
          <cell r="F205" t="str">
            <v>-</v>
          </cell>
          <cell r="G205" t="str">
            <v>--</v>
          </cell>
          <cell r="H205" t="str">
            <v>--</v>
          </cell>
          <cell r="I205" t="str">
            <v>--</v>
          </cell>
          <cell r="J205" t="str">
            <v>Satisfactory</v>
          </cell>
          <cell r="K205" t="str">
            <v>Satisfactory</v>
          </cell>
          <cell r="L205" t="str">
            <v>Lower</v>
          </cell>
          <cell r="M205" t="str">
            <v>Maintain</v>
          </cell>
          <cell r="N205" t="str">
            <v>Satisfactory</v>
          </cell>
          <cell r="O205" t="str">
            <v>Too low</v>
          </cell>
          <cell r="P205" t="str">
            <v>Maintain</v>
          </cell>
          <cell r="Q205" t="str">
            <v>Raise</v>
          </cell>
          <cell r="R205">
            <v>39920.535000000003</v>
          </cell>
          <cell r="S205">
            <v>43064.188999999998</v>
          </cell>
          <cell r="T205">
            <v>28931.559000000001</v>
          </cell>
          <cell r="U205">
            <v>31543.166000000001</v>
          </cell>
          <cell r="V205">
            <v>29404.392</v>
          </cell>
          <cell r="W205">
            <v>32689.592000000001</v>
          </cell>
          <cell r="X205">
            <v>10.362000000000002</v>
          </cell>
          <cell r="Y205">
            <v>8.8940000000000001</v>
          </cell>
          <cell r="Z205">
            <v>10.654000000000002</v>
          </cell>
          <cell r="AA205">
            <v>9.0530000000000008</v>
          </cell>
          <cell r="AB205">
            <v>-87.536000000000001</v>
          </cell>
          <cell r="AC205">
            <v>-50</v>
          </cell>
          <cell r="AD205">
            <v>-0.29199999999999998</v>
          </cell>
          <cell r="AE205">
            <v>-0.159</v>
          </cell>
          <cell r="AF205">
            <v>-1.6912240895102995</v>
          </cell>
          <cell r="AG205">
            <v>-0.97586567091935916</v>
          </cell>
          <cell r="AH205">
            <v>74594.296999999991</v>
          </cell>
          <cell r="AI205">
            <v>75338.913</v>
          </cell>
        </row>
        <row r="206">
          <cell r="A206" t="str">
            <v>Togo</v>
          </cell>
          <cell r="B206">
            <v>768</v>
          </cell>
          <cell r="C206">
            <v>1962</v>
          </cell>
          <cell r="D206">
            <v>1969</v>
          </cell>
          <cell r="E206" t="str">
            <v>-</v>
          </cell>
          <cell r="F206">
            <v>1983</v>
          </cell>
          <cell r="G206" t="str">
            <v>--</v>
          </cell>
          <cell r="H206" t="str">
            <v>--</v>
          </cell>
          <cell r="I206" t="str">
            <v>--</v>
          </cell>
          <cell r="J206" t="str">
            <v>Satisfactory</v>
          </cell>
          <cell r="K206" t="str">
            <v>Satisfactory</v>
          </cell>
          <cell r="L206" t="str">
            <v>No intervention</v>
          </cell>
          <cell r="M206" t="str">
            <v>No intervention</v>
          </cell>
          <cell r="N206" t="str">
            <v>Satisfactory</v>
          </cell>
          <cell r="O206" t="str">
            <v>Satisfactory</v>
          </cell>
          <cell r="P206" t="str">
            <v>No intervention</v>
          </cell>
          <cell r="Q206" t="str">
            <v>No intervention</v>
          </cell>
          <cell r="R206">
            <v>29352.022000000001</v>
          </cell>
          <cell r="S206">
            <v>36232.945</v>
          </cell>
          <cell r="T206">
            <v>2229.346</v>
          </cell>
          <cell r="U206">
            <v>3034.5650000000001</v>
          </cell>
          <cell r="V206">
            <v>2282.8130000000001</v>
          </cell>
          <cell r="W206">
            <v>3110.4389999999999</v>
          </cell>
          <cell r="X206">
            <v>34.491</v>
          </cell>
          <cell r="Y206">
            <v>27.153000000000002</v>
          </cell>
          <cell r="Z206">
            <v>29.318999999999999</v>
          </cell>
          <cell r="AA206">
            <v>27.277000000000001</v>
          </cell>
          <cell r="AB206">
            <v>127.705</v>
          </cell>
          <cell r="AC206">
            <v>-3.57</v>
          </cell>
          <cell r="AD206">
            <v>5.1719999999999997</v>
          </cell>
          <cell r="AE206">
            <v>-0.124</v>
          </cell>
          <cell r="AF206">
            <v>12.543574199162943</v>
          </cell>
          <cell r="AG206">
            <v>-0.31378849951964866</v>
          </cell>
          <cell r="AH206">
            <v>13543.924999999999</v>
          </cell>
          <cell r="AI206">
            <v>13555.171999999999</v>
          </cell>
        </row>
        <row r="207">
          <cell r="A207" t="str">
            <v>Tokelau</v>
          </cell>
          <cell r="B207">
            <v>772</v>
          </cell>
          <cell r="C207" t="str">
            <v>-</v>
          </cell>
          <cell r="D207" t="str">
            <v>-</v>
          </cell>
          <cell r="E207" t="str">
            <v>-</v>
          </cell>
          <cell r="F207" t="str">
            <v>-</v>
          </cell>
          <cell r="G207" t="str">
            <v>-</v>
          </cell>
          <cell r="H207" t="str">
            <v>-</v>
          </cell>
          <cell r="I207" t="str">
            <v>-</v>
          </cell>
          <cell r="J207" t="str">
            <v>-</v>
          </cell>
          <cell r="K207" t="str">
            <v>-</v>
          </cell>
          <cell r="L207" t="str">
            <v>-</v>
          </cell>
          <cell r="M207" t="str">
            <v>-</v>
          </cell>
          <cell r="N207" t="str">
            <v>-</v>
          </cell>
          <cell r="O207" t="str">
            <v>-</v>
          </cell>
          <cell r="P207" t="str">
            <v>-</v>
          </cell>
          <cell r="Q207" t="str">
            <v>-</v>
          </cell>
          <cell r="R207">
            <v>414.60300000000001</v>
          </cell>
          <cell r="S207">
            <v>449.238</v>
          </cell>
          <cell r="T207">
            <v>0.68400000000000005</v>
          </cell>
          <cell r="U207">
            <v>0.66300000000000003</v>
          </cell>
          <cell r="V207">
            <v>0.72899999999999998</v>
          </cell>
          <cell r="W207">
            <v>0.71499999999999997</v>
          </cell>
          <cell r="X207">
            <v>-2.1349999999999998</v>
          </cell>
          <cell r="Y207">
            <v>-2.8819999999999997</v>
          </cell>
          <cell r="Z207">
            <v>15.368</v>
          </cell>
          <cell r="AA207">
            <v>14.121</v>
          </cell>
          <cell r="AB207">
            <v>-0.123</v>
          </cell>
          <cell r="AC207">
            <v>-0.11799999999999999</v>
          </cell>
          <cell r="AD207">
            <v>-17.503</v>
          </cell>
          <cell r="AE207">
            <v>-17.003</v>
          </cell>
          <cell r="AF207">
            <v>-88.489208633093526</v>
          </cell>
          <cell r="AG207">
            <v>-92.913385826771645</v>
          </cell>
          <cell r="AH207">
            <v>1.8180000000000001</v>
          </cell>
          <cell r="AI207">
            <v>1.8180000000000001</v>
          </cell>
        </row>
        <row r="208">
          <cell r="A208" t="str">
            <v>Tonga</v>
          </cell>
          <cell r="B208">
            <v>776</v>
          </cell>
          <cell r="C208" t="str">
            <v>--</v>
          </cell>
          <cell r="D208" t="str">
            <v>--</v>
          </cell>
          <cell r="E208" t="str">
            <v>-</v>
          </cell>
          <cell r="F208" t="str">
            <v>-</v>
          </cell>
          <cell r="G208" t="str">
            <v>--</v>
          </cell>
          <cell r="H208" t="str">
            <v>--</v>
          </cell>
          <cell r="I208" t="str">
            <v>--</v>
          </cell>
          <cell r="J208" t="str">
            <v>Satisfactory</v>
          </cell>
          <cell r="K208" t="str">
            <v>Satisfactory</v>
          </cell>
          <cell r="L208" t="str">
            <v>Maintain</v>
          </cell>
          <cell r="M208" t="str">
            <v>Maintain</v>
          </cell>
          <cell r="N208" t="str">
            <v>Satisfactory</v>
          </cell>
          <cell r="O208" t="str">
            <v>Satisfactory</v>
          </cell>
          <cell r="P208" t="str">
            <v>Maintain</v>
          </cell>
          <cell r="Q208" t="str">
            <v>Maintain</v>
          </cell>
          <cell r="R208">
            <v>953.10599999999999</v>
          </cell>
          <cell r="S208">
            <v>1032.4380000000001</v>
          </cell>
          <cell r="T208">
            <v>49.110999999999997</v>
          </cell>
          <cell r="U208">
            <v>52.167999999999999</v>
          </cell>
          <cell r="V208">
            <v>47.753999999999998</v>
          </cell>
          <cell r="W208">
            <v>50.143000000000001</v>
          </cell>
          <cell r="X208">
            <v>6.7489999999999988</v>
          </cell>
          <cell r="Y208">
            <v>4.1900000000000004</v>
          </cell>
          <cell r="Z208">
            <v>21.254999999999999</v>
          </cell>
          <cell r="AA208">
            <v>18.305</v>
          </cell>
          <cell r="AB208">
            <v>-7.1459999999999999</v>
          </cell>
          <cell r="AC208">
            <v>-7.1459999999999999</v>
          </cell>
          <cell r="AD208">
            <v>-14.506</v>
          </cell>
          <cell r="AE208">
            <v>-14.115</v>
          </cell>
          <cell r="AF208">
            <v>-53.536110278693435</v>
          </cell>
          <cell r="AG208">
            <v>-58.282358698311718</v>
          </cell>
          <cell r="AH208">
            <v>74.978000000000009</v>
          </cell>
          <cell r="AI208">
            <v>181.38800000000001</v>
          </cell>
        </row>
        <row r="209">
          <cell r="A209" t="str">
            <v>Trinidad and Tobago</v>
          </cell>
          <cell r="B209">
            <v>780</v>
          </cell>
          <cell r="C209">
            <v>2000</v>
          </cell>
          <cell r="D209">
            <v>2000</v>
          </cell>
          <cell r="E209">
            <v>1963</v>
          </cell>
          <cell r="F209" t="str">
            <v>-</v>
          </cell>
          <cell r="G209" t="str">
            <v>--</v>
          </cell>
          <cell r="H209" t="str">
            <v>--</v>
          </cell>
          <cell r="I209" t="str">
            <v>--</v>
          </cell>
          <cell r="J209" t="str">
            <v>Satisfactory</v>
          </cell>
          <cell r="K209" t="str">
            <v>Satisfactory</v>
          </cell>
          <cell r="L209" t="str">
            <v>Maintain</v>
          </cell>
          <cell r="M209" t="str">
            <v>Maintain</v>
          </cell>
          <cell r="N209" t="str">
            <v>Too high</v>
          </cell>
          <cell r="O209" t="str">
            <v>Too high</v>
          </cell>
          <cell r="P209" t="str">
            <v>Lower</v>
          </cell>
          <cell r="Q209" t="str">
            <v>No intervention</v>
          </cell>
          <cell r="R209">
            <v>8826.9490000000005</v>
          </cell>
          <cell r="S209">
            <v>9041.2620000000006</v>
          </cell>
          <cell r="T209">
            <v>627.38699999999994</v>
          </cell>
          <cell r="U209">
            <v>643.72699999999998</v>
          </cell>
          <cell r="V209">
            <v>631.93700000000001</v>
          </cell>
          <cell r="W209">
            <v>661.50900000000001</v>
          </cell>
          <cell r="X209">
            <v>3.99</v>
          </cell>
          <cell r="Y209">
            <v>3.1709999999999998</v>
          </cell>
          <cell r="Z209">
            <v>7.1349999999999998</v>
          </cell>
          <cell r="AA209">
            <v>6.26</v>
          </cell>
          <cell r="AB209">
            <v>-20</v>
          </cell>
          <cell r="AC209">
            <v>-20</v>
          </cell>
          <cell r="AD209">
            <v>-3.145</v>
          </cell>
          <cell r="AE209">
            <v>-3.089</v>
          </cell>
          <cell r="AF209">
            <v>-22.337134369031794</v>
          </cell>
          <cell r="AG209">
            <v>-21.759944294542606</v>
          </cell>
          <cell r="AH209">
            <v>1229.595</v>
          </cell>
          <cell r="AI209">
            <v>1450.546</v>
          </cell>
        </row>
        <row r="210">
          <cell r="A210" t="str">
            <v>Tunisia</v>
          </cell>
          <cell r="B210">
            <v>788</v>
          </cell>
          <cell r="C210">
            <v>1957</v>
          </cell>
          <cell r="D210">
            <v>1968</v>
          </cell>
          <cell r="E210" t="str">
            <v>-</v>
          </cell>
          <cell r="F210" t="str">
            <v>-</v>
          </cell>
          <cell r="G210" t="str">
            <v>--</v>
          </cell>
          <cell r="H210">
            <v>2003</v>
          </cell>
          <cell r="I210">
            <v>2003</v>
          </cell>
          <cell r="J210" t="str">
            <v>Satisfactory</v>
          </cell>
          <cell r="K210" t="str">
            <v>Satisfactory</v>
          </cell>
          <cell r="L210" t="str">
            <v>Maintain</v>
          </cell>
          <cell r="M210" t="str">
            <v>No intervention</v>
          </cell>
          <cell r="N210" t="str">
            <v>Satisfactory</v>
          </cell>
          <cell r="O210" t="str">
            <v>Satisfactory</v>
          </cell>
          <cell r="P210" t="str">
            <v>Raise</v>
          </cell>
          <cell r="Q210" t="str">
            <v>Raise</v>
          </cell>
          <cell r="R210">
            <v>7003.1990000000005</v>
          </cell>
          <cell r="S210">
            <v>7252.3310000000001</v>
          </cell>
          <cell r="T210">
            <v>4535.3890000000001</v>
          </cell>
          <cell r="U210">
            <v>5089.6530000000002</v>
          </cell>
          <cell r="V210">
            <v>4441.2420000000002</v>
          </cell>
          <cell r="W210">
            <v>5012.8140000000003</v>
          </cell>
          <cell r="X210">
            <v>12.662000000000001</v>
          </cell>
          <cell r="Y210">
            <v>10.962999999999999</v>
          </cell>
          <cell r="Z210">
            <v>13.093</v>
          </cell>
          <cell r="AA210">
            <v>11.37</v>
          </cell>
          <cell r="AB210">
            <v>-20</v>
          </cell>
          <cell r="AC210">
            <v>-20</v>
          </cell>
          <cell r="AD210">
            <v>-0.43099999999999999</v>
          </cell>
          <cell r="AE210">
            <v>-0.40699999999999997</v>
          </cell>
          <cell r="AF210">
            <v>-2.3189992126997674</v>
          </cell>
          <cell r="AG210">
            <v>-2.4215948139125465</v>
          </cell>
          <cell r="AH210">
            <v>12926.748</v>
          </cell>
          <cell r="AI210">
            <v>13176.919000000002</v>
          </cell>
        </row>
        <row r="211">
          <cell r="A211" t="str">
            <v>Turkey</v>
          </cell>
          <cell r="B211">
            <v>792</v>
          </cell>
          <cell r="C211">
            <v>1962</v>
          </cell>
          <cell r="D211">
            <v>1968</v>
          </cell>
          <cell r="E211" t="str">
            <v>-</v>
          </cell>
          <cell r="F211" t="str">
            <v>-</v>
          </cell>
          <cell r="G211">
            <v>2004</v>
          </cell>
          <cell r="H211">
            <v>2003</v>
          </cell>
          <cell r="I211">
            <v>2003</v>
          </cell>
          <cell r="J211" t="str">
            <v>Satisfactory</v>
          </cell>
          <cell r="K211" t="str">
            <v>Too high</v>
          </cell>
          <cell r="L211" t="str">
            <v>Lower</v>
          </cell>
          <cell r="M211" t="str">
            <v>Lower</v>
          </cell>
          <cell r="N211" t="str">
            <v>Satisfactory</v>
          </cell>
          <cell r="O211" t="str">
            <v>Satisfactory</v>
          </cell>
          <cell r="P211" t="str">
            <v>Maintain</v>
          </cell>
          <cell r="Q211" t="str">
            <v>Maintain</v>
          </cell>
          <cell r="R211">
            <v>1963.4870000000001</v>
          </cell>
          <cell r="S211">
            <v>2034.06</v>
          </cell>
          <cell r="T211">
            <v>31640.392</v>
          </cell>
          <cell r="U211">
            <v>36878.457000000002</v>
          </cell>
          <cell r="V211">
            <v>30980.024000000001</v>
          </cell>
          <cell r="W211">
            <v>36314.381000000001</v>
          </cell>
          <cell r="X211">
            <v>17.161000000000001</v>
          </cell>
          <cell r="Y211">
            <v>14.023999999999997</v>
          </cell>
          <cell r="Z211">
            <v>16.748000000000001</v>
          </cell>
          <cell r="AA211">
            <v>14.730999999999998</v>
          </cell>
          <cell r="AB211">
            <v>135.24</v>
          </cell>
          <cell r="AC211">
            <v>-250</v>
          </cell>
          <cell r="AD211">
            <v>0.41299999999999998</v>
          </cell>
          <cell r="AE211">
            <v>-0.70699999999999996</v>
          </cell>
          <cell r="AF211">
            <v>1.76783782218694</v>
          </cell>
          <cell r="AG211">
            <v>-3.3106807726387335</v>
          </cell>
          <cell r="AH211">
            <v>101208.35399999999</v>
          </cell>
          <cell r="AI211">
            <v>102680.19</v>
          </cell>
        </row>
        <row r="212">
          <cell r="A212" t="str">
            <v>Turkmenistan</v>
          </cell>
          <cell r="B212">
            <v>795</v>
          </cell>
          <cell r="C212">
            <v>1998</v>
          </cell>
          <cell r="D212">
            <v>1998</v>
          </cell>
          <cell r="E212" t="str">
            <v>-</v>
          </cell>
          <cell r="F212" t="str">
            <v>-</v>
          </cell>
          <cell r="G212" t="str">
            <v>--</v>
          </cell>
          <cell r="H212">
            <v>2005</v>
          </cell>
          <cell r="I212">
            <v>2005</v>
          </cell>
          <cell r="J212" t="str">
            <v>Satisfactory</v>
          </cell>
          <cell r="K212" t="str">
            <v>Satisfactory</v>
          </cell>
          <cell r="L212" t="str">
            <v>No intervention</v>
          </cell>
          <cell r="M212" t="str">
            <v>Lower</v>
          </cell>
          <cell r="N212" t="str">
            <v>Too high</v>
          </cell>
          <cell r="O212" t="str">
            <v>Too high</v>
          </cell>
          <cell r="P212" t="str">
            <v>No intervention</v>
          </cell>
          <cell r="Q212" t="str">
            <v>Lower</v>
          </cell>
          <cell r="R212">
            <v>4512.1589999999997</v>
          </cell>
          <cell r="S212">
            <v>6145.0039999999999</v>
          </cell>
          <cell r="T212">
            <v>2069.3690000000001</v>
          </cell>
          <cell r="U212">
            <v>2380.364</v>
          </cell>
          <cell r="V212">
            <v>2123.61</v>
          </cell>
          <cell r="W212">
            <v>2452.902</v>
          </cell>
          <cell r="X212">
            <v>14.222999999999999</v>
          </cell>
          <cell r="Y212">
            <v>14.188000000000001</v>
          </cell>
          <cell r="Z212">
            <v>16.523</v>
          </cell>
          <cell r="AA212">
            <v>14.616000000000001</v>
          </cell>
          <cell r="AB212">
            <v>-50</v>
          </cell>
          <cell r="AC212">
            <v>-10</v>
          </cell>
          <cell r="AD212">
            <v>-2.2999999999999998</v>
          </cell>
          <cell r="AE212">
            <v>-0.42799999999999999</v>
          </cell>
          <cell r="AF212">
            <v>-9.3938346384500928</v>
          </cell>
          <cell r="AG212">
            <v>-1.87185645107248</v>
          </cell>
          <cell r="AH212">
            <v>6779.7909999999993</v>
          </cell>
          <cell r="AI212">
            <v>6882.3809999999994</v>
          </cell>
        </row>
        <row r="213">
          <cell r="A213" t="str">
            <v>Turks and Caicos Islands</v>
          </cell>
          <cell r="B213">
            <v>796</v>
          </cell>
          <cell r="C213" t="str">
            <v>-</v>
          </cell>
          <cell r="D213" t="str">
            <v>-</v>
          </cell>
          <cell r="E213" t="str">
            <v>-</v>
          </cell>
          <cell r="F213" t="str">
            <v>-</v>
          </cell>
          <cell r="G213" t="str">
            <v>-</v>
          </cell>
          <cell r="H213" t="str">
            <v>-</v>
          </cell>
          <cell r="I213" t="str">
            <v>-</v>
          </cell>
          <cell r="J213" t="str">
            <v>-</v>
          </cell>
          <cell r="K213" t="str">
            <v>-</v>
          </cell>
          <cell r="L213" t="str">
            <v>-</v>
          </cell>
          <cell r="M213" t="str">
            <v>-</v>
          </cell>
          <cell r="N213" t="str">
            <v>-</v>
          </cell>
          <cell r="O213" t="str">
            <v>-</v>
          </cell>
          <cell r="P213" t="str">
            <v>-</v>
          </cell>
          <cell r="Q213" t="str">
            <v>-</v>
          </cell>
          <cell r="R213">
            <v>1.413</v>
          </cell>
          <cell r="S213">
            <v>1.3780000000000001</v>
          </cell>
          <cell r="T213">
            <v>7.7850000000000001</v>
          </cell>
          <cell r="U213">
            <v>13.255000000000001</v>
          </cell>
          <cell r="V213">
            <v>7.5410000000000004</v>
          </cell>
          <cell r="W213">
            <v>13.032999999999999</v>
          </cell>
          <cell r="X213">
            <v>46.968000000000004</v>
          </cell>
          <cell r="Y213">
            <v>60.263999999999996</v>
          </cell>
          <cell r="Z213">
            <v>17.023000000000003</v>
          </cell>
          <cell r="AA213">
            <v>16.492999999999999</v>
          </cell>
          <cell r="AB213">
            <v>2.6</v>
          </cell>
          <cell r="AC213">
            <v>5</v>
          </cell>
          <cell r="AD213">
            <v>29.945</v>
          </cell>
          <cell r="AE213">
            <v>43.771000000000001</v>
          </cell>
          <cell r="AF213">
            <v>130.718954248366</v>
          </cell>
          <cell r="AG213">
            <v>201.93861066235863</v>
          </cell>
          <cell r="AH213">
            <v>34.506</v>
          </cell>
          <cell r="AI213">
            <v>34.506</v>
          </cell>
        </row>
        <row r="214">
          <cell r="A214" t="str">
            <v>Tuvalu</v>
          </cell>
          <cell r="B214">
            <v>798</v>
          </cell>
          <cell r="C214">
            <v>1986</v>
          </cell>
          <cell r="D214">
            <v>1986</v>
          </cell>
          <cell r="E214" t="str">
            <v>-</v>
          </cell>
          <cell r="F214" t="str">
            <v>-</v>
          </cell>
          <cell r="G214" t="str">
            <v>--</v>
          </cell>
          <cell r="H214" t="str">
            <v>--</v>
          </cell>
          <cell r="I214" t="str">
            <v>--</v>
          </cell>
          <cell r="J214" t="str">
            <v>Satisfactory</v>
          </cell>
          <cell r="K214" t="str">
            <v>Satisfactory</v>
          </cell>
          <cell r="L214" t="str">
            <v>Maintain</v>
          </cell>
          <cell r="M214" t="str">
            <v>Maintain</v>
          </cell>
          <cell r="N214" t="str">
            <v>Satisfactory</v>
          </cell>
          <cell r="O214" t="str">
            <v>Too low</v>
          </cell>
          <cell r="P214" t="str">
            <v>Maintain</v>
          </cell>
          <cell r="Q214" t="str">
            <v>Raise</v>
          </cell>
          <cell r="R214">
            <v>96.864999999999995</v>
          </cell>
          <cell r="S214">
            <v>102.31100000000001</v>
          </cell>
          <cell r="T214">
            <v>4.7549999999999999</v>
          </cell>
          <cell r="U214">
            <v>4.9640000000000004</v>
          </cell>
          <cell r="V214">
            <v>5.0570000000000004</v>
          </cell>
          <cell r="W214">
            <v>5.4770000000000003</v>
          </cell>
          <cell r="X214">
            <v>7.4610000000000003</v>
          </cell>
          <cell r="Y214">
            <v>4.9649999999999999</v>
          </cell>
          <cell r="Z214">
            <v>17.463000000000001</v>
          </cell>
          <cell r="AA214">
            <v>14.661000000000001</v>
          </cell>
          <cell r="AB214">
            <v>-0.5</v>
          </cell>
          <cell r="AC214">
            <v>-0.5</v>
          </cell>
          <cell r="AD214">
            <v>-10.002000000000001</v>
          </cell>
          <cell r="AE214">
            <v>-9.6959999999999997</v>
          </cell>
          <cell r="AF214">
            <v>-36.656891495601165</v>
          </cell>
          <cell r="AG214">
            <v>-40.032025620496391</v>
          </cell>
          <cell r="AH214">
            <v>11.858000000000001</v>
          </cell>
          <cell r="AI214">
            <v>17.66</v>
          </cell>
        </row>
        <row r="215">
          <cell r="A215" t="str">
            <v>Uganda</v>
          </cell>
          <cell r="B215">
            <v>800</v>
          </cell>
          <cell r="C215">
            <v>1976</v>
          </cell>
          <cell r="D215">
            <v>1976</v>
          </cell>
          <cell r="E215" t="str">
            <v>-</v>
          </cell>
          <cell r="F215">
            <v>1978</v>
          </cell>
          <cell r="G215">
            <v>1995</v>
          </cell>
          <cell r="H215" t="str">
            <v>--</v>
          </cell>
          <cell r="I215" t="str">
            <v>--</v>
          </cell>
          <cell r="J215" t="str">
            <v>Satisfactory</v>
          </cell>
          <cell r="K215" t="str">
            <v>Satisfactory</v>
          </cell>
          <cell r="L215" t="str">
            <v>Maintain</v>
          </cell>
          <cell r="M215" t="str">
            <v>Maintain</v>
          </cell>
          <cell r="N215" t="str">
            <v>Satisfactory</v>
          </cell>
          <cell r="O215" t="str">
            <v>Satisfactory</v>
          </cell>
          <cell r="P215" t="str">
            <v>No intervention</v>
          </cell>
          <cell r="Q215" t="str">
            <v>No intervention</v>
          </cell>
          <cell r="R215">
            <v>1259.3240000000001</v>
          </cell>
          <cell r="S215">
            <v>1305.2359999999999</v>
          </cell>
          <cell r="T215">
            <v>10390.093000000001</v>
          </cell>
          <cell r="U215">
            <v>14416.388999999999</v>
          </cell>
          <cell r="V215">
            <v>10502.179</v>
          </cell>
          <cell r="W215">
            <v>14399.84</v>
          </cell>
          <cell r="X215">
            <v>30.234000000000005</v>
          </cell>
          <cell r="Y215">
            <v>33.939</v>
          </cell>
          <cell r="Z215">
            <v>30.818000000000005</v>
          </cell>
          <cell r="AA215">
            <v>34.052</v>
          </cell>
          <cell r="AB215">
            <v>-66</v>
          </cell>
          <cell r="AC215">
            <v>-15</v>
          </cell>
          <cell r="AD215">
            <v>-0.58399999999999996</v>
          </cell>
          <cell r="AE215">
            <v>-0.113</v>
          </cell>
          <cell r="AF215">
            <v>-1.1779246217478796</v>
          </cell>
          <cell r="AG215">
            <v>-0.22512739959543107</v>
          </cell>
          <cell r="AH215">
            <v>126949.74799999999</v>
          </cell>
          <cell r="AI215">
            <v>127887.14199999999</v>
          </cell>
        </row>
        <row r="216">
          <cell r="A216" t="str">
            <v>Ukraine</v>
          </cell>
          <cell r="B216">
            <v>804</v>
          </cell>
          <cell r="C216">
            <v>2002</v>
          </cell>
          <cell r="D216">
            <v>2002</v>
          </cell>
          <cell r="E216" t="str">
            <v>-</v>
          </cell>
          <cell r="F216" t="str">
            <v>-</v>
          </cell>
          <cell r="G216" t="str">
            <v>--</v>
          </cell>
          <cell r="H216">
            <v>2004</v>
          </cell>
          <cell r="I216">
            <v>2004</v>
          </cell>
          <cell r="J216" t="str">
            <v>Satisfactory</v>
          </cell>
          <cell r="K216" t="str">
            <v>Satisfactory</v>
          </cell>
          <cell r="L216" t="str">
            <v>No intervention</v>
          </cell>
          <cell r="M216" t="str">
            <v>Maintain</v>
          </cell>
          <cell r="N216" t="str">
            <v>Too high</v>
          </cell>
          <cell r="O216" t="str">
            <v>Too high</v>
          </cell>
          <cell r="P216" t="str">
            <v>Lower</v>
          </cell>
          <cell r="Q216" t="str">
            <v>Lower</v>
          </cell>
          <cell r="R216">
            <v>8976.6310000000012</v>
          </cell>
          <cell r="S216">
            <v>10102.467000000001</v>
          </cell>
          <cell r="T216">
            <v>23931.805</v>
          </cell>
          <cell r="U216">
            <v>21310.078000000001</v>
          </cell>
          <cell r="V216">
            <v>27599.244999999999</v>
          </cell>
          <cell r="W216">
            <v>25170.625</v>
          </cell>
          <cell r="X216">
            <v>-9.597999999999999</v>
          </cell>
          <cell r="Y216">
            <v>-11.027000000000001</v>
          </cell>
          <cell r="Z216">
            <v>-6.8159999999999989</v>
          </cell>
          <cell r="AA216">
            <v>-8.0980000000000008</v>
          </cell>
          <cell r="AB216">
            <v>-700</v>
          </cell>
          <cell r="AC216">
            <v>-700</v>
          </cell>
          <cell r="AD216">
            <v>-2.782</v>
          </cell>
          <cell r="AE216">
            <v>-2.9289999999999998</v>
          </cell>
          <cell r="AF216">
            <v>-32.415331155023075</v>
          </cell>
          <cell r="AG216">
            <v>-35.622684525505846</v>
          </cell>
          <cell r="AH216">
            <v>26392.554</v>
          </cell>
          <cell r="AI216">
            <v>30959.747000000003</v>
          </cell>
        </row>
        <row r="217">
          <cell r="A217" t="str">
            <v>United Arab Emirates</v>
          </cell>
          <cell r="B217">
            <v>784</v>
          </cell>
          <cell r="C217" t="str">
            <v>--</v>
          </cell>
          <cell r="D217" t="str">
            <v>--</v>
          </cell>
          <cell r="E217" t="str">
            <v>-</v>
          </cell>
          <cell r="F217" t="str">
            <v>-</v>
          </cell>
          <cell r="G217" t="str">
            <v>--</v>
          </cell>
          <cell r="H217" t="str">
            <v>--</v>
          </cell>
          <cell r="I217" t="str">
            <v>--</v>
          </cell>
          <cell r="J217" t="str">
            <v>Too high</v>
          </cell>
          <cell r="K217" t="str">
            <v>Too high</v>
          </cell>
          <cell r="L217" t="str">
            <v>Lower</v>
          </cell>
          <cell r="M217" t="str">
            <v>Lower</v>
          </cell>
          <cell r="N217" t="str">
            <v>Satisfactory</v>
          </cell>
          <cell r="O217" t="str">
            <v>Satisfactory</v>
          </cell>
          <cell r="P217" t="str">
            <v>No intervention</v>
          </cell>
          <cell r="Q217" t="str">
            <v>No intervention</v>
          </cell>
          <cell r="R217">
            <v>15.326000000000001</v>
          </cell>
          <cell r="S217">
            <v>26.288</v>
          </cell>
          <cell r="T217">
            <v>1603.7190000000001</v>
          </cell>
          <cell r="U217">
            <v>3062.9540000000002</v>
          </cell>
          <cell r="V217">
            <v>831.21199999999999</v>
          </cell>
          <cell r="W217">
            <v>1432.8689999999999</v>
          </cell>
          <cell r="X217">
            <v>57.168000000000006</v>
          </cell>
          <cell r="Y217">
            <v>64.515000000000001</v>
          </cell>
          <cell r="Z217">
            <v>17.254000000000001</v>
          </cell>
          <cell r="AA217">
            <v>14.921000000000001</v>
          </cell>
          <cell r="AB217">
            <v>566.97799999999995</v>
          </cell>
          <cell r="AC217">
            <v>960</v>
          </cell>
          <cell r="AD217">
            <v>39.914000000000001</v>
          </cell>
          <cell r="AE217">
            <v>49.594000000000001</v>
          </cell>
          <cell r="AF217">
            <v>211.29719899229312</v>
          </cell>
          <cell r="AG217">
            <v>304.97102775236351</v>
          </cell>
          <cell r="AH217">
            <v>9056.2459999999992</v>
          </cell>
          <cell r="AI217">
            <v>6099.732</v>
          </cell>
        </row>
        <row r="218">
          <cell r="A218" t="str">
            <v>United Kingdom</v>
          </cell>
          <cell r="B218">
            <v>826</v>
          </cell>
          <cell r="C218">
            <v>1954</v>
          </cell>
          <cell r="D218">
            <v>1968</v>
          </cell>
          <cell r="E218">
            <v>1951</v>
          </cell>
          <cell r="F218" t="str">
            <v>-</v>
          </cell>
          <cell r="G218" t="str">
            <v>--</v>
          </cell>
          <cell r="H218" t="str">
            <v>--</v>
          </cell>
          <cell r="I218" t="str">
            <v>--</v>
          </cell>
          <cell r="J218" t="str">
            <v>Too high</v>
          </cell>
          <cell r="K218" t="str">
            <v>Satisfactory</v>
          </cell>
          <cell r="L218" t="str">
            <v>Lower</v>
          </cell>
          <cell r="M218" t="str">
            <v>Maintain</v>
          </cell>
          <cell r="N218" t="str">
            <v>Satisfactory</v>
          </cell>
          <cell r="O218" t="str">
            <v>Satisfactory</v>
          </cell>
          <cell r="P218" t="str">
            <v>No intervention</v>
          </cell>
          <cell r="Q218" t="str">
            <v>No intervention</v>
          </cell>
          <cell r="R218">
            <v>9.8120000000000012</v>
          </cell>
          <cell r="S218">
            <v>10.441000000000001</v>
          </cell>
          <cell r="T218">
            <v>27899.651999999998</v>
          </cell>
          <cell r="U218">
            <v>29153.13</v>
          </cell>
          <cell r="V218">
            <v>29770.615000000002</v>
          </cell>
          <cell r="W218">
            <v>30514.714</v>
          </cell>
          <cell r="X218">
            <v>3.4360000000000004</v>
          </cell>
          <cell r="Y218">
            <v>3.3730000000000007</v>
          </cell>
          <cell r="Z218">
            <v>1.4610000000000003</v>
          </cell>
          <cell r="AA218">
            <v>1.0530000000000008</v>
          </cell>
          <cell r="AB218">
            <v>574.47199999999998</v>
          </cell>
          <cell r="AC218">
            <v>686.4</v>
          </cell>
          <cell r="AD218">
            <v>1.9750000000000001</v>
          </cell>
          <cell r="AE218">
            <v>2.3199999999999998</v>
          </cell>
          <cell r="AF218">
            <v>16.090543900896463</v>
          </cell>
          <cell r="AG218">
            <v>20.414408932374592</v>
          </cell>
          <cell r="AH218">
            <v>67143.394</v>
          </cell>
          <cell r="AI218">
            <v>57366.91</v>
          </cell>
        </row>
        <row r="219">
          <cell r="A219" t="str">
            <v>United Republic of Tanzania</v>
          </cell>
          <cell r="B219">
            <v>834</v>
          </cell>
          <cell r="C219">
            <v>1964</v>
          </cell>
          <cell r="D219">
            <v>1968</v>
          </cell>
          <cell r="E219">
            <v>1966</v>
          </cell>
          <cell r="F219">
            <v>1991</v>
          </cell>
          <cell r="G219" t="str">
            <v>--</v>
          </cell>
          <cell r="H219" t="str">
            <v>--</v>
          </cell>
          <cell r="I219" t="str">
            <v>--</v>
          </cell>
          <cell r="J219" t="str">
            <v>Satisfactory</v>
          </cell>
          <cell r="K219" t="str">
            <v>Satisfactory</v>
          </cell>
          <cell r="L219" t="str">
            <v>Lower</v>
          </cell>
          <cell r="M219" t="str">
            <v>No intervention</v>
          </cell>
          <cell r="N219" t="str">
            <v>Too high</v>
          </cell>
          <cell r="O219" t="str">
            <v>Satisfactory</v>
          </cell>
          <cell r="P219" t="str">
            <v>Lower</v>
          </cell>
          <cell r="Q219" t="str">
            <v>No intervention</v>
          </cell>
          <cell r="R219">
            <v>20892.272000000001</v>
          </cell>
          <cell r="S219">
            <v>28816.228999999999</v>
          </cell>
          <cell r="T219">
            <v>15313.946</v>
          </cell>
          <cell r="U219">
            <v>19070.523000000001</v>
          </cell>
          <cell r="V219">
            <v>15615.605</v>
          </cell>
          <cell r="W219">
            <v>19258.286</v>
          </cell>
          <cell r="X219">
            <v>23.34</v>
          </cell>
          <cell r="Y219">
            <v>19.515000000000001</v>
          </cell>
          <cell r="Z219">
            <v>24.593999999999998</v>
          </cell>
          <cell r="AA219">
            <v>21.402999999999999</v>
          </cell>
          <cell r="AB219">
            <v>-205.875</v>
          </cell>
          <cell r="AC219">
            <v>-345</v>
          </cell>
          <cell r="AD219">
            <v>-1.254</v>
          </cell>
          <cell r="AE219">
            <v>-1.8879999999999999</v>
          </cell>
          <cell r="AF219">
            <v>-3.1210134595837284</v>
          </cell>
          <cell r="AG219">
            <v>-4.9572626484197251</v>
          </cell>
          <cell r="AH219">
            <v>66844.875</v>
          </cell>
          <cell r="AI219">
            <v>67446.59599999999</v>
          </cell>
        </row>
        <row r="220">
          <cell r="A220" t="str">
            <v>United States of America</v>
          </cell>
          <cell r="B220">
            <v>840</v>
          </cell>
          <cell r="C220" t="str">
            <v>--</v>
          </cell>
          <cell r="D220">
            <v>1968</v>
          </cell>
          <cell r="E220" t="str">
            <v>-</v>
          </cell>
          <cell r="F220" t="str">
            <v>-</v>
          </cell>
          <cell r="G220" t="str">
            <v>--</v>
          </cell>
          <cell r="H220">
            <v>2005</v>
          </cell>
          <cell r="I220">
            <v>2005</v>
          </cell>
          <cell r="J220" t="str">
            <v>Satisfactory</v>
          </cell>
          <cell r="K220" t="str">
            <v>Satisfactory</v>
          </cell>
          <cell r="L220" t="str">
            <v>Maintain</v>
          </cell>
          <cell r="M220" t="str">
            <v>Maintain</v>
          </cell>
          <cell r="N220" t="str">
            <v>Satisfactory</v>
          </cell>
          <cell r="O220" t="str">
            <v>Satisfactory</v>
          </cell>
          <cell r="P220" t="str">
            <v>No intervention</v>
          </cell>
          <cell r="Q220" t="str">
            <v>No intervention</v>
          </cell>
          <cell r="R220">
            <v>51531.05</v>
          </cell>
          <cell r="S220">
            <v>46480.703000000001</v>
          </cell>
          <cell r="T220">
            <v>132387.94500000001</v>
          </cell>
          <cell r="U220">
            <v>146680.16500000001</v>
          </cell>
          <cell r="V220">
            <v>137214.82999999999</v>
          </cell>
          <cell r="W220">
            <v>151532.73000000001</v>
          </cell>
          <cell r="X220">
            <v>10.512</v>
          </cell>
          <cell r="Y220">
            <v>9.657</v>
          </cell>
          <cell r="Z220">
            <v>6.0329999999999995</v>
          </cell>
          <cell r="AA220">
            <v>5.673</v>
          </cell>
          <cell r="AB220">
            <v>6200</v>
          </cell>
          <cell r="AC220">
            <v>5800</v>
          </cell>
          <cell r="AD220">
            <v>4.4790000000000001</v>
          </cell>
          <cell r="AE220">
            <v>3.984</v>
          </cell>
          <cell r="AF220">
            <v>31.205744152056131</v>
          </cell>
          <cell r="AG220">
            <v>28.36464888379238</v>
          </cell>
          <cell r="AH220">
            <v>394976.48499999999</v>
          </cell>
          <cell r="AI220">
            <v>321765.59999999998</v>
          </cell>
        </row>
        <row r="221">
          <cell r="A221" t="str">
            <v>United States Virgin Islands</v>
          </cell>
          <cell r="B221">
            <v>850</v>
          </cell>
          <cell r="C221" t="str">
            <v>-</v>
          </cell>
          <cell r="D221" t="str">
            <v>-</v>
          </cell>
          <cell r="E221" t="str">
            <v>-</v>
          </cell>
          <cell r="F221" t="str">
            <v>-</v>
          </cell>
          <cell r="G221" t="str">
            <v>-</v>
          </cell>
          <cell r="H221" t="str">
            <v>-</v>
          </cell>
          <cell r="I221" t="str">
            <v>-</v>
          </cell>
          <cell r="J221" t="str">
            <v>-</v>
          </cell>
          <cell r="K221" t="str">
            <v>-</v>
          </cell>
          <cell r="L221" t="str">
            <v>-</v>
          </cell>
          <cell r="M221" t="str">
            <v>-</v>
          </cell>
          <cell r="N221" t="str">
            <v>-</v>
          </cell>
          <cell r="O221" t="str">
            <v>-</v>
          </cell>
          <cell r="P221" t="str">
            <v>-</v>
          </cell>
          <cell r="Q221" t="str">
            <v>-</v>
          </cell>
          <cell r="R221">
            <v>57670.267</v>
          </cell>
          <cell r="S221">
            <v>59667.843999999997</v>
          </cell>
          <cell r="T221">
            <v>51.502000000000002</v>
          </cell>
          <cell r="U221">
            <v>53.182000000000002</v>
          </cell>
          <cell r="V221">
            <v>55.838000000000001</v>
          </cell>
          <cell r="W221">
            <v>58.636000000000003</v>
          </cell>
          <cell r="X221">
            <v>6.5230000000000006</v>
          </cell>
          <cell r="Y221">
            <v>1.6510000000000007</v>
          </cell>
          <cell r="Z221">
            <v>11.954000000000001</v>
          </cell>
          <cell r="AA221">
            <v>8.8350000000000009</v>
          </cell>
          <cell r="AB221">
            <v>-2.9630000000000001</v>
          </cell>
          <cell r="AC221">
            <v>-4</v>
          </cell>
          <cell r="AD221">
            <v>-5.431</v>
          </cell>
          <cell r="AE221">
            <v>-7.1840000000000002</v>
          </cell>
          <cell r="AF221">
            <v>-31.628949615713065</v>
          </cell>
          <cell r="AG221">
            <v>-49.267151126986079</v>
          </cell>
          <cell r="AH221">
            <v>82.295000000000002</v>
          </cell>
          <cell r="AI221">
            <v>133.114</v>
          </cell>
        </row>
        <row r="222">
          <cell r="A222" t="str">
            <v>Uruguay</v>
          </cell>
          <cell r="B222">
            <v>858</v>
          </cell>
          <cell r="C222">
            <v>1970</v>
          </cell>
          <cell r="D222">
            <v>1970</v>
          </cell>
          <cell r="E222">
            <v>1953</v>
          </cell>
          <cell r="F222" t="str">
            <v>-</v>
          </cell>
          <cell r="G222">
            <v>2001</v>
          </cell>
          <cell r="H222">
            <v>2005</v>
          </cell>
          <cell r="I222">
            <v>2005</v>
          </cell>
          <cell r="J222" t="str">
            <v>Too low</v>
          </cell>
          <cell r="K222" t="str">
            <v>Satisfactory</v>
          </cell>
          <cell r="L222" t="str">
            <v>Raise</v>
          </cell>
          <cell r="M222" t="str">
            <v>Maintain</v>
          </cell>
          <cell r="N222" t="str">
            <v>Too high</v>
          </cell>
          <cell r="O222" t="str">
            <v>Too high</v>
          </cell>
          <cell r="P222" t="str">
            <v>Lower</v>
          </cell>
          <cell r="Q222" t="str">
            <v>No intervention</v>
          </cell>
          <cell r="R222">
            <v>30929.550999999999</v>
          </cell>
          <cell r="S222">
            <v>38328.809000000001</v>
          </cell>
          <cell r="T222">
            <v>1560.606</v>
          </cell>
          <cell r="U222">
            <v>1680.25</v>
          </cell>
          <cell r="V222">
            <v>1657.587</v>
          </cell>
          <cell r="W222">
            <v>1782.9469999999999</v>
          </cell>
          <cell r="X222">
            <v>7.524</v>
          </cell>
          <cell r="Y222">
            <v>7.1480000000000006</v>
          </cell>
          <cell r="Z222">
            <v>8.5</v>
          </cell>
          <cell r="AA222">
            <v>7.7360000000000007</v>
          </cell>
          <cell r="AB222">
            <v>-16</v>
          </cell>
          <cell r="AC222">
            <v>-10</v>
          </cell>
          <cell r="AD222">
            <v>-0.97599999999999998</v>
          </cell>
          <cell r="AE222">
            <v>-0.58799999999999997</v>
          </cell>
          <cell r="AF222">
            <v>-5.5321782606140024</v>
          </cell>
          <cell r="AG222">
            <v>-3.4921932020967126</v>
          </cell>
          <cell r="AH222">
            <v>4043.261</v>
          </cell>
          <cell r="AI222">
            <v>4169.5360000000001</v>
          </cell>
        </row>
        <row r="223">
          <cell r="A223" t="str">
            <v>Uzbekistan</v>
          </cell>
          <cell r="B223">
            <v>860</v>
          </cell>
          <cell r="C223" t="str">
            <v>--</v>
          </cell>
          <cell r="D223" t="str">
            <v>--</v>
          </cell>
          <cell r="E223" t="str">
            <v>-</v>
          </cell>
          <cell r="F223" t="str">
            <v>-</v>
          </cell>
          <cell r="G223" t="str">
            <v>--</v>
          </cell>
          <cell r="H223" t="str">
            <v>--</v>
          </cell>
          <cell r="I223" t="str">
            <v>--</v>
          </cell>
          <cell r="J223" t="str">
            <v>Satisfactory</v>
          </cell>
          <cell r="K223" t="str">
            <v>Satisfactory</v>
          </cell>
          <cell r="L223" t="str">
            <v>No intervention</v>
          </cell>
          <cell r="M223" t="str">
            <v>Maintain</v>
          </cell>
          <cell r="N223" t="str">
            <v>Too high</v>
          </cell>
          <cell r="O223" t="str">
            <v>Satisfactory</v>
          </cell>
          <cell r="P223" t="str">
            <v>No intervention</v>
          </cell>
          <cell r="Q223" t="str">
            <v>Maintain</v>
          </cell>
          <cell r="R223">
            <v>269602.77500000002</v>
          </cell>
          <cell r="S223">
            <v>298212.89500000002</v>
          </cell>
          <cell r="T223">
            <v>11370.632</v>
          </cell>
          <cell r="U223">
            <v>13224.174999999999</v>
          </cell>
          <cell r="V223">
            <v>11547.814</v>
          </cell>
          <cell r="W223">
            <v>13368.948</v>
          </cell>
          <cell r="X223">
            <v>15.155999999999999</v>
          </cell>
          <cell r="Y223">
            <v>14.573</v>
          </cell>
          <cell r="Z223">
            <v>18.513999999999999</v>
          </cell>
          <cell r="AA223">
            <v>16.911000000000001</v>
          </cell>
          <cell r="AB223">
            <v>-400</v>
          </cell>
          <cell r="AC223">
            <v>-300</v>
          </cell>
          <cell r="AD223">
            <v>-3.3580000000000001</v>
          </cell>
          <cell r="AE223">
            <v>-2.3380000000000001</v>
          </cell>
          <cell r="AF223">
            <v>-13.30805246965847</v>
          </cell>
          <cell r="AG223">
            <v>-9.8808859202316075</v>
          </cell>
          <cell r="AH223">
            <v>38665.303</v>
          </cell>
          <cell r="AI223">
            <v>39963.449999999997</v>
          </cell>
        </row>
        <row r="224">
          <cell r="A224" t="str">
            <v>Vanuatu</v>
          </cell>
          <cell r="B224">
            <v>548</v>
          </cell>
          <cell r="C224" t="str">
            <v>--</v>
          </cell>
          <cell r="D224" t="str">
            <v>--</v>
          </cell>
          <cell r="E224" t="str">
            <v>-</v>
          </cell>
          <cell r="F224" t="str">
            <v>-</v>
          </cell>
          <cell r="G224" t="str">
            <v>--</v>
          </cell>
          <cell r="H224" t="str">
            <v>--</v>
          </cell>
          <cell r="I224" t="str">
            <v>--</v>
          </cell>
          <cell r="J224" t="str">
            <v>Satisfactory</v>
          </cell>
          <cell r="K224" t="str">
            <v>Satisfactory</v>
          </cell>
          <cell r="L224" t="str">
            <v>No intervention</v>
          </cell>
          <cell r="M224" t="str">
            <v>No intervention</v>
          </cell>
          <cell r="N224" t="str">
            <v>Satisfactory</v>
          </cell>
          <cell r="O224" t="str">
            <v>Satisfactory</v>
          </cell>
          <cell r="P224" t="str">
            <v>No intervention</v>
          </cell>
          <cell r="Q224" t="str">
            <v>No intervention</v>
          </cell>
          <cell r="R224">
            <v>107.34</v>
          </cell>
          <cell r="S224">
            <v>111.81800000000001</v>
          </cell>
          <cell r="T224">
            <v>88.460999999999999</v>
          </cell>
          <cell r="U224">
            <v>107.74</v>
          </cell>
          <cell r="V224">
            <v>83.759</v>
          </cell>
          <cell r="W224">
            <v>103.627</v>
          </cell>
          <cell r="X224">
            <v>21.158000000000001</v>
          </cell>
          <cell r="Y224">
            <v>19.77</v>
          </cell>
          <cell r="Z224">
            <v>27.42</v>
          </cell>
          <cell r="AA224">
            <v>25.728000000000002</v>
          </cell>
          <cell r="AB224">
            <v>-5.6929999999999996</v>
          </cell>
          <cell r="AC224">
            <v>-6</v>
          </cell>
          <cell r="AD224">
            <v>-6.2619999999999996</v>
          </cell>
          <cell r="AE224">
            <v>-5.9580000000000002</v>
          </cell>
          <cell r="AF224">
            <v>-18.378744834710741</v>
          </cell>
          <cell r="AG224">
            <v>-18.977132555270899</v>
          </cell>
          <cell r="AH224">
            <v>374.95600000000002</v>
          </cell>
          <cell r="AI224">
            <v>444.21</v>
          </cell>
        </row>
        <row r="225">
          <cell r="A225" t="str">
            <v>Venezuela</v>
          </cell>
          <cell r="B225">
            <v>862</v>
          </cell>
          <cell r="C225" t="str">
            <v>--</v>
          </cell>
          <cell r="D225">
            <v>1986</v>
          </cell>
          <cell r="E225">
            <v>1963</v>
          </cell>
          <cell r="F225">
            <v>1963</v>
          </cell>
          <cell r="G225" t="str">
            <v>--</v>
          </cell>
          <cell r="H225">
            <v>2002</v>
          </cell>
          <cell r="I225">
            <v>2005</v>
          </cell>
          <cell r="J225" t="str">
            <v>Satisfactory</v>
          </cell>
          <cell r="K225" t="str">
            <v>Satisfactory</v>
          </cell>
          <cell r="L225" t="str">
            <v>No intervention</v>
          </cell>
          <cell r="M225" t="str">
            <v>Maintain</v>
          </cell>
          <cell r="N225" t="str">
            <v>Satisfactory</v>
          </cell>
          <cell r="O225" t="str">
            <v>Satisfactory</v>
          </cell>
          <cell r="P225" t="str">
            <v>No intervention</v>
          </cell>
          <cell r="Q225" t="str">
            <v>No intervention</v>
          </cell>
          <cell r="R225">
            <v>3218.1930000000002</v>
          </cell>
          <cell r="S225">
            <v>3463.1970000000001</v>
          </cell>
          <cell r="T225">
            <v>11131.538</v>
          </cell>
          <cell r="U225">
            <v>13442.079</v>
          </cell>
          <cell r="V225">
            <v>10955.558000000001</v>
          </cell>
          <cell r="W225">
            <v>13307.035</v>
          </cell>
          <cell r="X225">
            <v>20.045999999999999</v>
          </cell>
          <cell r="Y225">
            <v>18.225999999999996</v>
          </cell>
          <cell r="Z225">
            <v>19.701999999999998</v>
          </cell>
          <cell r="AA225">
            <v>17.912999999999997</v>
          </cell>
          <cell r="AB225">
            <v>40</v>
          </cell>
          <cell r="AC225">
            <v>40</v>
          </cell>
          <cell r="AD225">
            <v>0.34399999999999997</v>
          </cell>
          <cell r="AE225">
            <v>0.313</v>
          </cell>
          <cell r="AF225">
            <v>1.4051234313114194</v>
          </cell>
          <cell r="AG225">
            <v>1.367779024356383</v>
          </cell>
          <cell r="AH225">
            <v>41991.159</v>
          </cell>
          <cell r="AI225">
            <v>41492.675000000003</v>
          </cell>
        </row>
        <row r="226">
          <cell r="A226" t="str">
            <v>Viet Nam</v>
          </cell>
          <cell r="B226">
            <v>704</v>
          </cell>
          <cell r="C226" t="str">
            <v>--</v>
          </cell>
          <cell r="D226" t="str">
            <v>--</v>
          </cell>
          <cell r="E226" t="str">
            <v>-</v>
          </cell>
          <cell r="F226" t="str">
            <v>-</v>
          </cell>
          <cell r="G226" t="str">
            <v>--</v>
          </cell>
          <cell r="H226" t="str">
            <v>--</v>
          </cell>
          <cell r="I226" t="str">
            <v>--</v>
          </cell>
          <cell r="J226" t="str">
            <v>Satisfactory</v>
          </cell>
          <cell r="K226" t="str">
            <v>Satisfactory</v>
          </cell>
          <cell r="L226" t="str">
            <v>Lower</v>
          </cell>
          <cell r="M226" t="str">
            <v>Maintain</v>
          </cell>
          <cell r="N226" t="str">
            <v>Satisfactory</v>
          </cell>
          <cell r="O226" t="str">
            <v>Too low</v>
          </cell>
          <cell r="P226" t="str">
            <v>No intervention</v>
          </cell>
          <cell r="Q226" t="str">
            <v>Raise</v>
          </cell>
          <cell r="R226">
            <v>172.22</v>
          </cell>
          <cell r="S226">
            <v>211.36699999999999</v>
          </cell>
          <cell r="T226">
            <v>36504.144</v>
          </cell>
          <cell r="U226">
            <v>42067.563000000002</v>
          </cell>
          <cell r="V226">
            <v>36659.305999999997</v>
          </cell>
          <cell r="W226">
            <v>42170.667999999998</v>
          </cell>
          <cell r="X226">
            <v>14.51</v>
          </cell>
          <cell r="Y226">
            <v>13.669</v>
          </cell>
          <cell r="Z226">
            <v>15.036999999999999</v>
          </cell>
          <cell r="AA226">
            <v>14.16</v>
          </cell>
          <cell r="AB226">
            <v>-200</v>
          </cell>
          <cell r="AC226">
            <v>-200</v>
          </cell>
          <cell r="AD226">
            <v>-0.52700000000000002</v>
          </cell>
          <cell r="AE226">
            <v>-0.49099999999999999</v>
          </cell>
          <cell r="AF226">
            <v>-2.4576168612177614</v>
          </cell>
          <cell r="AG226">
            <v>-2.4258820264459953</v>
          </cell>
          <cell r="AH226">
            <v>116654.202</v>
          </cell>
          <cell r="AI226">
            <v>118907.33199999999</v>
          </cell>
        </row>
        <row r="227">
          <cell r="A227" t="str">
            <v>Wallis and Futuna Islands</v>
          </cell>
          <cell r="B227">
            <v>876</v>
          </cell>
          <cell r="C227" t="str">
            <v>-</v>
          </cell>
          <cell r="D227" t="str">
            <v>-</v>
          </cell>
          <cell r="E227" t="str">
            <v>-</v>
          </cell>
          <cell r="F227" t="str">
            <v>-</v>
          </cell>
          <cell r="G227" t="str">
            <v>-</v>
          </cell>
          <cell r="H227" t="str">
            <v>-</v>
          </cell>
          <cell r="I227" t="str">
            <v>-</v>
          </cell>
          <cell r="J227" t="str">
            <v>-</v>
          </cell>
          <cell r="K227" t="str">
            <v>-</v>
          </cell>
          <cell r="L227" t="str">
            <v>-</v>
          </cell>
          <cell r="M227" t="str">
            <v>-</v>
          </cell>
          <cell r="N227" t="str">
            <v>-</v>
          </cell>
          <cell r="O227" t="str">
            <v>-</v>
          </cell>
          <cell r="P227" t="str">
            <v>-</v>
          </cell>
          <cell r="Q227" t="str">
            <v>-</v>
          </cell>
          <cell r="R227">
            <v>22087.096000000001</v>
          </cell>
          <cell r="S227">
            <v>26749.114000000001</v>
          </cell>
          <cell r="T227">
            <v>7.0609999999999999</v>
          </cell>
          <cell r="U227">
            <v>7.6210000000000004</v>
          </cell>
          <cell r="V227">
            <v>7.2670000000000003</v>
          </cell>
          <cell r="W227">
            <v>7.859</v>
          </cell>
          <cell r="X227">
            <v>8.9520000000000017</v>
          </cell>
          <cell r="Y227">
            <v>6.5129999999999999</v>
          </cell>
          <cell r="Z227">
            <v>18.504000000000001</v>
          </cell>
          <cell r="AA227">
            <v>15.704000000000001</v>
          </cell>
          <cell r="AB227">
            <v>-0.7</v>
          </cell>
          <cell r="AC227">
            <v>-0.7</v>
          </cell>
          <cell r="AD227">
            <v>-9.5519999999999996</v>
          </cell>
          <cell r="AE227">
            <v>-9.1910000000000007</v>
          </cell>
          <cell r="AF227">
            <v>-37.293553542887587</v>
          </cell>
          <cell r="AG227">
            <v>-41.395623891188642</v>
          </cell>
          <cell r="AH227">
            <v>24.872999999999998</v>
          </cell>
          <cell r="AI227">
            <v>24.872999999999998</v>
          </cell>
        </row>
        <row r="228">
          <cell r="A228" t="str">
            <v>Western Sahara</v>
          </cell>
          <cell r="B228">
            <v>732</v>
          </cell>
          <cell r="C228" t="str">
            <v>-</v>
          </cell>
          <cell r="D228" t="str">
            <v>-</v>
          </cell>
          <cell r="E228" t="str">
            <v>-</v>
          </cell>
          <cell r="F228" t="str">
            <v>-</v>
          </cell>
          <cell r="G228" t="str">
            <v>-</v>
          </cell>
          <cell r="H228" t="str">
            <v>-</v>
          </cell>
          <cell r="I228" t="str">
            <v>-</v>
          </cell>
          <cell r="J228" t="str">
            <v>-</v>
          </cell>
          <cell r="K228" t="str">
            <v>-</v>
          </cell>
          <cell r="L228" t="str">
            <v>-</v>
          </cell>
          <cell r="M228" t="str">
            <v>-</v>
          </cell>
          <cell r="N228" t="str">
            <v>-</v>
          </cell>
          <cell r="O228" t="str">
            <v>-</v>
          </cell>
          <cell r="P228" t="str">
            <v>-</v>
          </cell>
          <cell r="Q228" t="str">
            <v>-</v>
          </cell>
          <cell r="R228">
            <v>14.327999999999999</v>
          </cell>
          <cell r="S228">
            <v>15.48</v>
          </cell>
          <cell r="T228">
            <v>135.59800000000001</v>
          </cell>
          <cell r="U228">
            <v>176.45099999999999</v>
          </cell>
          <cell r="V228">
            <v>123.857</v>
          </cell>
          <cell r="W228">
            <v>164.97</v>
          </cell>
          <cell r="X228">
            <v>28.701000000000001</v>
          </cell>
          <cell r="Y228">
            <v>26.119</v>
          </cell>
          <cell r="Z228">
            <v>21.545999999999999</v>
          </cell>
          <cell r="AA228">
            <v>19.879000000000001</v>
          </cell>
          <cell r="AB228">
            <v>10</v>
          </cell>
          <cell r="AC228">
            <v>10</v>
          </cell>
          <cell r="AD228">
            <v>7.1550000000000002</v>
          </cell>
          <cell r="AE228">
            <v>6.24</v>
          </cell>
          <cell r="AF228">
            <v>23.726481125584264</v>
          </cell>
          <cell r="AG228">
            <v>22.665971576871645</v>
          </cell>
          <cell r="AH228">
            <v>895.803</v>
          </cell>
          <cell r="AI228">
            <v>612.82000000000005</v>
          </cell>
        </row>
        <row r="229">
          <cell r="A229" t="str">
            <v>Yemen</v>
          </cell>
          <cell r="B229">
            <v>887</v>
          </cell>
          <cell r="C229">
            <v>1980</v>
          </cell>
          <cell r="D229">
            <v>1980</v>
          </cell>
          <cell r="E229" t="str">
            <v>-</v>
          </cell>
          <cell r="F229" t="str">
            <v>-</v>
          </cell>
          <cell r="G229" t="str">
            <v>--</v>
          </cell>
          <cell r="H229" t="str">
            <v>--</v>
          </cell>
          <cell r="I229" t="str">
            <v>--</v>
          </cell>
          <cell r="J229" t="str">
            <v>Too high</v>
          </cell>
          <cell r="K229" t="str">
            <v>Too high</v>
          </cell>
          <cell r="L229" t="str">
            <v>Lower</v>
          </cell>
          <cell r="M229" t="str">
            <v>Lower</v>
          </cell>
          <cell r="N229" t="str">
            <v>Satisfactory</v>
          </cell>
          <cell r="O229" t="str">
            <v>Satisfactory</v>
          </cell>
          <cell r="P229" t="str">
            <v>Raise</v>
          </cell>
          <cell r="Q229" t="str">
            <v>Raise</v>
          </cell>
          <cell r="R229">
            <v>259.45499999999998</v>
          </cell>
          <cell r="S229">
            <v>341.42099999999999</v>
          </cell>
          <cell r="T229">
            <v>7731.3310000000001</v>
          </cell>
          <cell r="U229">
            <v>10634.748</v>
          </cell>
          <cell r="V229">
            <v>7487.3389999999999</v>
          </cell>
          <cell r="W229">
            <v>10339.906999999999</v>
          </cell>
          <cell r="X229">
            <v>32.790999999999997</v>
          </cell>
          <cell r="Y229">
            <v>31.231000000000002</v>
          </cell>
          <cell r="Z229">
            <v>33.393999999999998</v>
          </cell>
          <cell r="AA229">
            <v>32.259</v>
          </cell>
          <cell r="AB229">
            <v>-50</v>
          </cell>
          <cell r="AC229">
            <v>-100</v>
          </cell>
          <cell r="AD229">
            <v>-0.60299999999999998</v>
          </cell>
          <cell r="AE229">
            <v>-1.028</v>
          </cell>
          <cell r="AF229">
            <v>-1.3777270039452589</v>
          </cell>
          <cell r="AG229">
            <v>-2.5094235126458635</v>
          </cell>
          <cell r="AH229">
            <v>59453.815999999999</v>
          </cell>
          <cell r="AI229">
            <v>60803.122000000003</v>
          </cell>
        </row>
        <row r="230">
          <cell r="A230" t="str">
            <v>Zambia</v>
          </cell>
          <cell r="B230">
            <v>894</v>
          </cell>
          <cell r="C230">
            <v>1969</v>
          </cell>
          <cell r="D230">
            <v>1969</v>
          </cell>
          <cell r="E230">
            <v>1964</v>
          </cell>
          <cell r="F230" t="str">
            <v>-</v>
          </cell>
          <cell r="G230" t="str">
            <v>--</v>
          </cell>
          <cell r="H230">
            <v>2005</v>
          </cell>
          <cell r="I230">
            <v>2005</v>
          </cell>
          <cell r="J230" t="str">
            <v>Too high</v>
          </cell>
          <cell r="K230" t="str">
            <v>Satisfactory</v>
          </cell>
          <cell r="L230" t="str">
            <v>Lower</v>
          </cell>
          <cell r="M230" t="str">
            <v>Raise</v>
          </cell>
          <cell r="N230" t="str">
            <v>Satisfactory</v>
          </cell>
          <cell r="O230" t="str">
            <v>Satisfactory</v>
          </cell>
          <cell r="P230" t="str">
            <v>No intervention</v>
          </cell>
          <cell r="Q230" t="str">
            <v>Lower</v>
          </cell>
          <cell r="R230">
            <v>9559.42</v>
          </cell>
          <cell r="S230">
            <v>11668.457</v>
          </cell>
          <cell r="T230">
            <v>4748.1779999999999</v>
          </cell>
          <cell r="U230">
            <v>5842.6570000000002</v>
          </cell>
          <cell r="V230">
            <v>4811.2420000000002</v>
          </cell>
          <cell r="W230">
            <v>5825.8</v>
          </cell>
          <cell r="X230">
            <v>22.558</v>
          </cell>
          <cell r="Y230">
            <v>17.279</v>
          </cell>
          <cell r="Z230">
            <v>20.855999999999998</v>
          </cell>
          <cell r="AA230">
            <v>18.440999999999999</v>
          </cell>
          <cell r="AB230">
            <v>86.209000000000003</v>
          </cell>
          <cell r="AC230">
            <v>-65</v>
          </cell>
          <cell r="AD230">
            <v>1.702</v>
          </cell>
          <cell r="AE230">
            <v>-1.1619999999999999</v>
          </cell>
          <cell r="AF230">
            <v>3.9595761215637499</v>
          </cell>
          <cell r="AG230">
            <v>-2.8166865712517706</v>
          </cell>
          <cell r="AH230">
            <v>22780.981</v>
          </cell>
          <cell r="AI230">
            <v>23089.59</v>
          </cell>
        </row>
        <row r="231">
          <cell r="A231" t="str">
            <v>Zimbabwe</v>
          </cell>
          <cell r="B231">
            <v>716</v>
          </cell>
          <cell r="C231">
            <v>1981</v>
          </cell>
          <cell r="D231">
            <v>1981</v>
          </cell>
          <cell r="E231" t="str">
            <v>-</v>
          </cell>
          <cell r="F231" t="str">
            <v>-</v>
          </cell>
          <cell r="G231" t="str">
            <v>--</v>
          </cell>
          <cell r="H231" t="str">
            <v>--</v>
          </cell>
          <cell r="I231" t="str">
            <v>--</v>
          </cell>
          <cell r="J231" t="str">
            <v>Satisfactory</v>
          </cell>
          <cell r="K231" t="str">
            <v>Satisfactory</v>
          </cell>
          <cell r="L231" t="str">
            <v>Lower</v>
          </cell>
          <cell r="M231" t="str">
            <v>No intervention</v>
          </cell>
          <cell r="N231" t="str">
            <v>Too high</v>
          </cell>
          <cell r="O231" t="str">
            <v>Too high</v>
          </cell>
          <cell r="P231" t="str">
            <v>Lower</v>
          </cell>
          <cell r="Q231" t="str">
            <v>Lower</v>
          </cell>
          <cell r="R231">
            <v>11819.621999999999</v>
          </cell>
          <cell r="S231">
            <v>13009.534</v>
          </cell>
          <cell r="T231">
            <v>5842.4290000000001</v>
          </cell>
          <cell r="U231">
            <v>6452.7079999999996</v>
          </cell>
          <cell r="V231">
            <v>5977.1930000000002</v>
          </cell>
          <cell r="W231">
            <v>6556.826</v>
          </cell>
          <cell r="X231">
            <v>12.705</v>
          </cell>
          <cell r="Y231">
            <v>6.4749999999999996</v>
          </cell>
          <cell r="Z231">
            <v>14.753</v>
          </cell>
          <cell r="AA231">
            <v>7.2560000000000002</v>
          </cell>
          <cell r="AB231">
            <v>-125</v>
          </cell>
          <cell r="AC231">
            <v>-50</v>
          </cell>
          <cell r="AD231">
            <v>-2.048</v>
          </cell>
          <cell r="AE231">
            <v>-0.78100000000000003</v>
          </cell>
          <cell r="AF231">
            <v>-6.3820770852798674</v>
          </cell>
          <cell r="AG231">
            <v>-2.6039103442421552</v>
          </cell>
          <cell r="AH231">
            <v>15804.648000000001</v>
          </cell>
          <cell r="AI231">
            <v>15891.11</v>
          </cell>
        </row>
      </sheetData>
      <sheetData sheetId="2" refreshError="1"/>
      <sheetData sheetId="3" refreshError="1"/>
      <sheetData sheetId="4">
        <row r="4">
          <cell r="A4" t="str">
            <v>Afghanistan</v>
          </cell>
          <cell r="B4">
            <v>4</v>
          </cell>
          <cell r="C4">
            <v>20669.205999999998</v>
          </cell>
          <cell r="D4">
            <v>29863.004999999997</v>
          </cell>
          <cell r="E4">
            <v>10670.112999999999</v>
          </cell>
          <cell r="F4">
            <v>15404.07</v>
          </cell>
          <cell r="G4">
            <v>9999.0930000000008</v>
          </cell>
          <cell r="H4">
            <v>14458.934999999999</v>
          </cell>
          <cell r="I4">
            <v>27.614999999999998</v>
          </cell>
          <cell r="J4">
            <v>45.734999999999999</v>
          </cell>
          <cell r="K4">
            <v>31.192</v>
          </cell>
          <cell r="L4">
            <v>29.761999999999997</v>
          </cell>
          <cell r="M4">
            <v>-397.12099999999998</v>
          </cell>
          <cell r="N4">
            <v>2140.2339999999999</v>
          </cell>
          <cell r="O4">
            <v>-3.577</v>
          </cell>
          <cell r="P4">
            <v>15.973000000000001</v>
          </cell>
          <cell r="Q4">
            <v>-6.9408813596766432</v>
          </cell>
          <cell r="R4">
            <v>32.368220544434436</v>
          </cell>
          <cell r="S4">
            <v>97324.385999999999</v>
          </cell>
          <cell r="T4">
            <v>95749.4</v>
          </cell>
        </row>
        <row r="5">
          <cell r="A5" t="str">
            <v>Albania</v>
          </cell>
          <cell r="B5">
            <v>8</v>
          </cell>
          <cell r="C5">
            <v>3226.9790000000003</v>
          </cell>
          <cell r="D5">
            <v>3016.3119999999999</v>
          </cell>
          <cell r="E5">
            <v>1578.711</v>
          </cell>
          <cell r="F5">
            <v>1551.694</v>
          </cell>
          <cell r="G5">
            <v>1554.354</v>
          </cell>
          <cell r="H5">
            <v>1577.9839999999999</v>
          </cell>
          <cell r="I5">
            <v>-4.6029999999999998</v>
          </cell>
          <cell r="J5">
            <v>4.386000000000001</v>
          </cell>
          <cell r="K5">
            <v>12.648999999999999</v>
          </cell>
          <cell r="L5">
            <v>10.847000000000001</v>
          </cell>
          <cell r="M5">
            <v>-267.19</v>
          </cell>
          <cell r="N5">
            <v>-100</v>
          </cell>
          <cell r="O5">
            <v>-17.251999999999999</v>
          </cell>
          <cell r="P5">
            <v>-6.4610000000000003</v>
          </cell>
          <cell r="Q5">
            <v>-91.475856591164302</v>
          </cell>
          <cell r="R5">
            <v>-37.505860290670419</v>
          </cell>
          <cell r="S5">
            <v>3458.1010000000001</v>
          </cell>
          <cell r="T5">
            <v>4124.1059999999998</v>
          </cell>
        </row>
        <row r="6">
          <cell r="A6" t="str">
            <v>Algeria</v>
          </cell>
          <cell r="B6">
            <v>12</v>
          </cell>
          <cell r="C6">
            <v>7791.299</v>
          </cell>
          <cell r="D6">
            <v>8410.8009999999995</v>
          </cell>
          <cell r="E6">
            <v>14255.065000000001</v>
          </cell>
          <cell r="F6">
            <v>16576.662</v>
          </cell>
          <cell r="G6">
            <v>14015.715</v>
          </cell>
          <cell r="H6">
            <v>16277.136</v>
          </cell>
          <cell r="I6">
            <v>14.931000000000001</v>
          </cell>
          <cell r="J6">
            <v>15.103</v>
          </cell>
          <cell r="K6">
            <v>16.190000000000001</v>
          </cell>
          <cell r="L6">
            <v>15.734999999999999</v>
          </cell>
          <cell r="M6">
            <v>-184.875</v>
          </cell>
          <cell r="N6">
            <v>-100</v>
          </cell>
          <cell r="O6">
            <v>-1.2589999999999999</v>
          </cell>
          <cell r="P6">
            <v>-0.63200000000000001</v>
          </cell>
          <cell r="Q6">
            <v>-5.8316418023440129</v>
          </cell>
          <cell r="R6">
            <v>-3.0423960938068073</v>
          </cell>
          <cell r="S6">
            <v>49500.14</v>
          </cell>
          <cell r="T6">
            <v>50946.332999999999</v>
          </cell>
        </row>
        <row r="7">
          <cell r="A7" t="str">
            <v>American Samoa</v>
          </cell>
          <cell r="B7">
            <v>16</v>
          </cell>
          <cell r="C7">
            <v>584.18700000000001</v>
          </cell>
          <cell r="D7">
            <v>726.61699999999996</v>
          </cell>
          <cell r="E7">
            <v>27.119</v>
          </cell>
          <cell r="F7">
            <v>33.020000000000003</v>
          </cell>
          <cell r="G7">
            <v>25.898</v>
          </cell>
          <cell r="H7">
            <v>31.849</v>
          </cell>
          <cell r="I7">
            <v>17.206</v>
          </cell>
          <cell r="J7">
            <v>23.108999999999998</v>
          </cell>
          <cell r="K7">
            <v>27.314</v>
          </cell>
          <cell r="L7">
            <v>23.108999999999998</v>
          </cell>
          <cell r="M7">
            <v>-2.8</v>
          </cell>
          <cell r="N7">
            <v>0</v>
          </cell>
          <cell r="O7">
            <v>-10.108000000000001</v>
          </cell>
          <cell r="P7">
            <v>0</v>
          </cell>
          <cell r="Q7">
            <v>-31.82541486701523</v>
          </cell>
          <cell r="R7">
            <v>0</v>
          </cell>
          <cell r="S7">
            <v>119.199</v>
          </cell>
          <cell r="T7">
            <v>119.199</v>
          </cell>
        </row>
        <row r="8">
          <cell r="A8" t="str">
            <v>Andorra</v>
          </cell>
          <cell r="B8">
            <v>20</v>
          </cell>
          <cell r="C8">
            <v>116454.61900000001</v>
          </cell>
          <cell r="D8">
            <v>141822.27600000001</v>
          </cell>
          <cell r="E8">
            <v>33.969000000000001</v>
          </cell>
          <cell r="F8">
            <v>34.655000000000001</v>
          </cell>
          <cell r="G8">
            <v>30.292000000000002</v>
          </cell>
          <cell r="H8">
            <v>32.496000000000002</v>
          </cell>
          <cell r="I8">
            <v>5.2290000000000001</v>
          </cell>
          <cell r="J8">
            <v>3.57</v>
          </cell>
          <cell r="K8">
            <v>4.2549999999999999</v>
          </cell>
          <cell r="L8">
            <v>3.57</v>
          </cell>
          <cell r="M8">
            <v>0.317</v>
          </cell>
          <cell r="N8">
            <v>0</v>
          </cell>
          <cell r="O8">
            <v>0.97399999999999998</v>
          </cell>
          <cell r="P8">
            <v>0</v>
          </cell>
          <cell r="Q8">
            <v>8.6801752464403066</v>
          </cell>
          <cell r="R8">
            <v>0</v>
          </cell>
          <cell r="S8">
            <v>57.966999999999999</v>
          </cell>
          <cell r="T8">
            <v>57.966999999999999</v>
          </cell>
        </row>
        <row r="9">
          <cell r="A9" t="str">
            <v>Angola</v>
          </cell>
          <cell r="B9">
            <v>24</v>
          </cell>
          <cell r="C9">
            <v>1732.9839999999999</v>
          </cell>
          <cell r="D9">
            <v>2162.5460000000003</v>
          </cell>
          <cell r="E9">
            <v>6046.6869999999999</v>
          </cell>
          <cell r="F9">
            <v>7860.5010000000002</v>
          </cell>
          <cell r="G9">
            <v>6233.02</v>
          </cell>
          <cell r="H9">
            <v>8080.8909999999996</v>
          </cell>
          <cell r="I9">
            <v>23.904</v>
          </cell>
          <cell r="J9">
            <v>28.215</v>
          </cell>
          <cell r="K9">
            <v>25.742999999999999</v>
          </cell>
          <cell r="L9">
            <v>26.268000000000001</v>
          </cell>
          <cell r="M9">
            <v>-120.09</v>
          </cell>
          <cell r="N9">
            <v>145</v>
          </cell>
          <cell r="O9">
            <v>-1.839</v>
          </cell>
          <cell r="P9">
            <v>1.9470000000000001</v>
          </cell>
          <cell r="Q9">
            <v>-3.7629053176065677</v>
          </cell>
          <cell r="R9">
            <v>4.0119572928529612</v>
          </cell>
          <cell r="S9">
            <v>43501.262999999999</v>
          </cell>
          <cell r="T9">
            <v>43125.154000000002</v>
          </cell>
        </row>
        <row r="10">
          <cell r="A10" t="str">
            <v>Anguilla</v>
          </cell>
          <cell r="B10">
            <v>660</v>
          </cell>
          <cell r="C10">
            <v>294.97500000000002</v>
          </cell>
          <cell r="D10">
            <v>373.81900000000002</v>
          </cell>
          <cell r="E10">
            <v>5.1390000000000002</v>
          </cell>
          <cell r="F10">
            <v>6.0880000000000001</v>
          </cell>
          <cell r="G10">
            <v>5.1740000000000004</v>
          </cell>
          <cell r="H10">
            <v>6.117</v>
          </cell>
          <cell r="I10">
            <v>17.079999999999998</v>
          </cell>
          <cell r="J10">
            <v>16.588000000000001</v>
          </cell>
          <cell r="K10">
            <v>13.553000000000001</v>
          </cell>
          <cell r="L10">
            <v>14.148</v>
          </cell>
          <cell r="M10">
            <v>0.19</v>
          </cell>
          <cell r="N10">
            <v>0.14299999999999999</v>
          </cell>
          <cell r="O10">
            <v>3.5270000000000001</v>
          </cell>
          <cell r="P10">
            <v>2.44</v>
          </cell>
          <cell r="Q10">
            <v>19.250253292806484</v>
          </cell>
          <cell r="R10">
            <v>12.882882882882882</v>
          </cell>
          <cell r="S10">
            <v>17.346</v>
          </cell>
          <cell r="T10">
            <v>17.346</v>
          </cell>
        </row>
        <row r="11">
          <cell r="A11" t="str">
            <v>Antigua and Barbuda</v>
          </cell>
          <cell r="B11">
            <v>28</v>
          </cell>
          <cell r="C11">
            <v>11367.785</v>
          </cell>
          <cell r="D11">
            <v>14071.013999999999</v>
          </cell>
          <cell r="E11">
            <v>34.012999999999998</v>
          </cell>
          <cell r="F11">
            <v>40.03</v>
          </cell>
          <cell r="G11">
            <v>35.594000000000001</v>
          </cell>
          <cell r="H11">
            <v>41.454999999999998</v>
          </cell>
          <cell r="I11">
            <v>18.884</v>
          </cell>
          <cell r="J11">
            <v>12.609000000000002</v>
          </cell>
          <cell r="K11">
            <v>12.587</v>
          </cell>
          <cell r="L11">
            <v>12.609000000000002</v>
          </cell>
          <cell r="M11">
            <v>2.2999999999999998</v>
          </cell>
          <cell r="N11">
            <v>0</v>
          </cell>
          <cell r="O11">
            <v>6.2969999999999997</v>
          </cell>
          <cell r="P11">
            <v>0</v>
          </cell>
          <cell r="Q11">
            <v>32.136369987424892</v>
          </cell>
          <cell r="R11">
            <v>0</v>
          </cell>
          <cell r="S11">
            <v>112.309</v>
          </cell>
          <cell r="T11">
            <v>112.309</v>
          </cell>
        </row>
        <row r="12">
          <cell r="A12" t="str">
            <v>Argentina</v>
          </cell>
          <cell r="B12">
            <v>32</v>
          </cell>
          <cell r="C12">
            <v>1219331.429</v>
          </cell>
          <cell r="D12">
            <v>1315843.544</v>
          </cell>
          <cell r="E12">
            <v>17086.084999999999</v>
          </cell>
          <cell r="F12">
            <v>18948.512999999999</v>
          </cell>
          <cell r="G12">
            <v>17748.816999999999</v>
          </cell>
          <cell r="H12">
            <v>19798.634999999998</v>
          </cell>
          <cell r="I12">
            <v>11.492000000000001</v>
          </cell>
          <cell r="J12">
            <v>9.7899999999999991</v>
          </cell>
          <cell r="K12">
            <v>12.05</v>
          </cell>
          <cell r="L12">
            <v>10.319000000000001</v>
          </cell>
          <cell r="M12">
            <v>-100</v>
          </cell>
          <cell r="N12">
            <v>-100</v>
          </cell>
          <cell r="O12">
            <v>-0.55800000000000005</v>
          </cell>
          <cell r="P12">
            <v>-0.52900000000000003</v>
          </cell>
          <cell r="Q12">
            <v>-2.8269590119212862</v>
          </cell>
          <cell r="R12">
            <v>-2.9353756502957831</v>
          </cell>
          <cell r="S12">
            <v>51382.418999999994</v>
          </cell>
          <cell r="T12">
            <v>50974.423999999999</v>
          </cell>
        </row>
        <row r="13">
          <cell r="A13" t="str">
            <v>Armenia</v>
          </cell>
          <cell r="B13">
            <v>51</v>
          </cell>
          <cell r="C13">
            <v>6186.5389999999998</v>
          </cell>
          <cell r="D13">
            <v>7040.8850000000002</v>
          </cell>
          <cell r="E13">
            <v>1531.577</v>
          </cell>
          <cell r="F13">
            <v>1405.885</v>
          </cell>
          <cell r="G13">
            <v>1695.402</v>
          </cell>
          <cell r="H13">
            <v>1610.4269999999999</v>
          </cell>
          <cell r="I13">
            <v>-9.1920000000000002</v>
          </cell>
          <cell r="J13">
            <v>-4.3080000000000007</v>
          </cell>
          <cell r="K13">
            <v>5.0730000000000004</v>
          </cell>
          <cell r="L13">
            <v>2.2509999999999994</v>
          </cell>
          <cell r="M13">
            <v>-225</v>
          </cell>
          <cell r="N13">
            <v>-100</v>
          </cell>
          <cell r="O13">
            <v>-14.265000000000001</v>
          </cell>
          <cell r="P13">
            <v>-6.5590000000000002</v>
          </cell>
          <cell r="Q13">
            <v>-105.6908659604951</v>
          </cell>
          <cell r="R13">
            <v>-59.091526865962685</v>
          </cell>
          <cell r="S13">
            <v>2505.9699999999998</v>
          </cell>
          <cell r="T13">
            <v>2953.038</v>
          </cell>
        </row>
        <row r="14">
          <cell r="A14" t="str">
            <v>Aruba</v>
          </cell>
          <cell r="B14">
            <v>533</v>
          </cell>
          <cell r="C14">
            <v>412.83199999999999</v>
          </cell>
          <cell r="D14">
            <v>460.16200000000003</v>
          </cell>
          <cell r="E14">
            <v>41.981999999999999</v>
          </cell>
          <cell r="F14">
            <v>47.006</v>
          </cell>
          <cell r="G14">
            <v>42.311</v>
          </cell>
          <cell r="H14">
            <v>52.462000000000003</v>
          </cell>
          <cell r="I14">
            <v>17.692</v>
          </cell>
          <cell r="J14">
            <v>15.396000000000001</v>
          </cell>
          <cell r="K14">
            <v>11.762</v>
          </cell>
          <cell r="L14">
            <v>9.9359999999999999</v>
          </cell>
          <cell r="M14">
            <v>2.6150000000000002</v>
          </cell>
          <cell r="N14">
            <v>2.6150000000000002</v>
          </cell>
          <cell r="O14">
            <v>5.93</v>
          </cell>
          <cell r="P14">
            <v>5.46</v>
          </cell>
          <cell r="Q14">
            <v>33.685430890119797</v>
          </cell>
          <cell r="R14">
            <v>34.403367977897645</v>
          </cell>
          <cell r="S14">
            <v>109.792</v>
          </cell>
          <cell r="T14">
            <v>109.792</v>
          </cell>
        </row>
        <row r="15">
          <cell r="A15" t="str">
            <v>Australia</v>
          </cell>
          <cell r="B15">
            <v>36</v>
          </cell>
          <cell r="C15">
            <v>731.01600000000008</v>
          </cell>
          <cell r="D15">
            <v>835.30700000000002</v>
          </cell>
          <cell r="E15">
            <v>8868.3770000000004</v>
          </cell>
          <cell r="F15">
            <v>9952.68</v>
          </cell>
          <cell r="G15">
            <v>9072.3320000000003</v>
          </cell>
          <cell r="H15">
            <v>10202.449000000001</v>
          </cell>
          <cell r="I15">
            <v>12.221</v>
          </cell>
          <cell r="J15">
            <v>11.050999999999998</v>
          </cell>
          <cell r="K15">
            <v>6.7109999999999994</v>
          </cell>
          <cell r="L15">
            <v>5.9519999999999991</v>
          </cell>
          <cell r="M15">
            <v>509.8</v>
          </cell>
          <cell r="N15">
            <v>500</v>
          </cell>
          <cell r="O15">
            <v>5.51</v>
          </cell>
          <cell r="P15">
            <v>5.0990000000000002</v>
          </cell>
          <cell r="Q15">
            <v>40.769779500910083</v>
          </cell>
          <cell r="R15">
            <v>40.187724900555473</v>
          </cell>
          <cell r="S15">
            <v>27939.607</v>
          </cell>
          <cell r="T15">
            <v>21606.665000000001</v>
          </cell>
        </row>
        <row r="16">
          <cell r="A16" t="str">
            <v>Austria</v>
          </cell>
          <cell r="B16">
            <v>40</v>
          </cell>
          <cell r="C16">
            <v>20918.396000000001</v>
          </cell>
          <cell r="D16">
            <v>22487.661</v>
          </cell>
          <cell r="E16">
            <v>3902.3339999999998</v>
          </cell>
          <cell r="F16">
            <v>4003.4250000000002</v>
          </cell>
          <cell r="G16">
            <v>4144.201</v>
          </cell>
          <cell r="H16">
            <v>4186.0190000000002</v>
          </cell>
          <cell r="I16">
            <v>1.2309999999999997</v>
          </cell>
          <cell r="J16">
            <v>2.2889999999999984</v>
          </cell>
          <cell r="K16">
            <v>0.11599999999999966</v>
          </cell>
          <cell r="L16">
            <v>-0.16700000000000159</v>
          </cell>
          <cell r="M16">
            <v>45</v>
          </cell>
          <cell r="N16">
            <v>100</v>
          </cell>
          <cell r="O16">
            <v>1.115</v>
          </cell>
          <cell r="P16">
            <v>2.456</v>
          </cell>
          <cell r="Q16">
            <v>11.005916291446447</v>
          </cell>
          <cell r="R16">
            <v>26.033870064954506</v>
          </cell>
          <cell r="S16">
            <v>8073.0219999999999</v>
          </cell>
          <cell r="T16">
            <v>6981.6289999999999</v>
          </cell>
        </row>
        <row r="17">
          <cell r="A17" t="str">
            <v>Azerbaijan</v>
          </cell>
          <cell r="B17">
            <v>31</v>
          </cell>
          <cell r="C17">
            <v>847.58600000000001</v>
          </cell>
          <cell r="D17">
            <v>947.06400000000008</v>
          </cell>
          <cell r="E17">
            <v>3815</v>
          </cell>
          <cell r="F17">
            <v>4082.62</v>
          </cell>
          <cell r="G17">
            <v>3976.299</v>
          </cell>
          <cell r="H17">
            <v>4328.1809999999996</v>
          </cell>
          <cell r="I17">
            <v>8.8310000000000013</v>
          </cell>
          <cell r="J17">
            <v>6.4689999999999994</v>
          </cell>
          <cell r="K17">
            <v>12.032000000000002</v>
          </cell>
          <cell r="L17">
            <v>8.8849999999999998</v>
          </cell>
          <cell r="M17">
            <v>-127.51</v>
          </cell>
          <cell r="N17">
            <v>-100</v>
          </cell>
          <cell r="O17">
            <v>-3.2010000000000001</v>
          </cell>
          <cell r="P17">
            <v>-2.4159999999999999</v>
          </cell>
          <cell r="Q17">
            <v>-16.948994837275823</v>
          </cell>
          <cell r="R17">
            <v>-15.255553402827463</v>
          </cell>
          <cell r="S17">
            <v>9630.5959999999995</v>
          </cell>
          <cell r="T17">
            <v>10108.833999999999</v>
          </cell>
        </row>
        <row r="18">
          <cell r="A18" t="str">
            <v>Bahamas</v>
          </cell>
          <cell r="B18">
            <v>44</v>
          </cell>
          <cell r="C18">
            <v>5032.5650000000005</v>
          </cell>
          <cell r="D18">
            <v>4474.4040000000005</v>
          </cell>
          <cell r="E18">
            <v>137.21600000000001</v>
          </cell>
          <cell r="F18">
            <v>157.286</v>
          </cell>
          <cell r="G18">
            <v>141.90100000000001</v>
          </cell>
          <cell r="H18">
            <v>165.77699999999999</v>
          </cell>
          <cell r="I18">
            <v>15.38</v>
          </cell>
          <cell r="J18">
            <v>13.851000000000001</v>
          </cell>
          <cell r="K18">
            <v>14.001999999999999</v>
          </cell>
          <cell r="L18">
            <v>12.57</v>
          </cell>
          <cell r="M18">
            <v>2</v>
          </cell>
          <cell r="N18">
            <v>2</v>
          </cell>
          <cell r="O18">
            <v>1.3779999999999999</v>
          </cell>
          <cell r="P18">
            <v>1.2809999999999999</v>
          </cell>
          <cell r="Q18">
            <v>6.4480768610761841</v>
          </cell>
          <cell r="R18">
            <v>6.4785721227041559</v>
          </cell>
          <cell r="S18">
            <v>465.81700000000001</v>
          </cell>
          <cell r="T18">
            <v>439.87400000000002</v>
          </cell>
        </row>
        <row r="19">
          <cell r="A19" t="str">
            <v>Bahrain</v>
          </cell>
          <cell r="B19">
            <v>48</v>
          </cell>
          <cell r="C19">
            <v>935572.04500000004</v>
          </cell>
          <cell r="D19">
            <v>1103370.8020000001</v>
          </cell>
          <cell r="E19">
            <v>337.41500000000002</v>
          </cell>
          <cell r="F19">
            <v>413.86200000000002</v>
          </cell>
          <cell r="G19">
            <v>246.77199999999999</v>
          </cell>
          <cell r="H19">
            <v>312.755</v>
          </cell>
          <cell r="I19">
            <v>27.963999999999999</v>
          </cell>
          <cell r="J19">
            <v>15.617999999999999</v>
          </cell>
          <cell r="K19">
            <v>18.410999999999998</v>
          </cell>
          <cell r="L19">
            <v>15.617999999999999</v>
          </cell>
          <cell r="M19">
            <v>30</v>
          </cell>
          <cell r="N19">
            <v>0</v>
          </cell>
          <cell r="O19">
            <v>9.5530000000000008</v>
          </cell>
          <cell r="P19">
            <v>0</v>
          </cell>
          <cell r="Q19">
            <v>44.163759219184733</v>
          </cell>
          <cell r="R19">
            <v>0</v>
          </cell>
          <cell r="S19">
            <v>1154.9279999999999</v>
          </cell>
          <cell r="T19">
            <v>937.84500000000003</v>
          </cell>
        </row>
        <row r="20">
          <cell r="A20" t="str">
            <v>Bangladesh</v>
          </cell>
          <cell r="B20">
            <v>50</v>
          </cell>
          <cell r="C20">
            <v>195649.386</v>
          </cell>
          <cell r="D20">
            <v>222781.48699999999</v>
          </cell>
          <cell r="E20">
            <v>59800.161</v>
          </cell>
          <cell r="F20">
            <v>72459.035000000003</v>
          </cell>
          <cell r="G20">
            <v>56654.457999999999</v>
          </cell>
          <cell r="H20">
            <v>69363.240999999995</v>
          </cell>
          <cell r="I20">
            <v>20.315000000000001</v>
          </cell>
          <cell r="J20">
            <v>19.068999999999999</v>
          </cell>
          <cell r="K20">
            <v>20.803999999999998</v>
          </cell>
          <cell r="L20">
            <v>19.585999999999999</v>
          </cell>
          <cell r="M20">
            <v>-300</v>
          </cell>
          <cell r="N20">
            <v>-350</v>
          </cell>
          <cell r="O20">
            <v>-0.48899999999999999</v>
          </cell>
          <cell r="P20">
            <v>-0.51700000000000002</v>
          </cell>
          <cell r="Q20">
            <v>-1.63566250219724</v>
          </cell>
          <cell r="R20">
            <v>-1.8769330399311606</v>
          </cell>
          <cell r="S20">
            <v>242937.28399999999</v>
          </cell>
          <cell r="T20">
            <v>245802.144</v>
          </cell>
        </row>
        <row r="21">
          <cell r="A21" t="str">
            <v>Barbados</v>
          </cell>
          <cell r="B21">
            <v>52</v>
          </cell>
          <cell r="C21">
            <v>62323.938000000002</v>
          </cell>
          <cell r="D21">
            <v>69515.206000000006</v>
          </cell>
          <cell r="E21">
            <v>126.205</v>
          </cell>
          <cell r="F21">
            <v>130.31899999999999</v>
          </cell>
          <cell r="G21">
            <v>135.846</v>
          </cell>
          <cell r="H21">
            <v>139.23699999999999</v>
          </cell>
          <cell r="I21">
            <v>3.0579999999999998</v>
          </cell>
          <cell r="J21">
            <v>2.59</v>
          </cell>
          <cell r="K21">
            <v>4.0049999999999999</v>
          </cell>
          <cell r="L21">
            <v>3.5229999999999997</v>
          </cell>
          <cell r="M21">
            <v>-1.25</v>
          </cell>
          <cell r="N21">
            <v>-1.25</v>
          </cell>
          <cell r="O21">
            <v>-0.94699999999999995</v>
          </cell>
          <cell r="P21">
            <v>-0.93300000000000005</v>
          </cell>
          <cell r="Q21">
            <v>-7.2967135602124795</v>
          </cell>
          <cell r="R21">
            <v>-7.6214864947259322</v>
          </cell>
          <cell r="S21">
            <v>255.262</v>
          </cell>
          <cell r="T21">
            <v>269.81799999999998</v>
          </cell>
        </row>
        <row r="22">
          <cell r="A22" t="str">
            <v>Belarus</v>
          </cell>
          <cell r="B22">
            <v>112</v>
          </cell>
          <cell r="C22">
            <v>21631.871999999999</v>
          </cell>
          <cell r="D22">
            <v>28807.19</v>
          </cell>
          <cell r="E22">
            <v>4816.0190000000002</v>
          </cell>
          <cell r="F22">
            <v>4558.6049999999996</v>
          </cell>
          <cell r="G22">
            <v>5432.7569999999996</v>
          </cell>
          <cell r="H22">
            <v>5196.5010000000002</v>
          </cell>
          <cell r="I22">
            <v>-4.3419999999999996</v>
          </cell>
          <cell r="J22">
            <v>-5.5309999999999988</v>
          </cell>
          <cell r="K22">
            <v>-4.625</v>
          </cell>
          <cell r="L22">
            <v>-5.3289999999999988</v>
          </cell>
          <cell r="M22">
            <v>14.337999999999999</v>
          </cell>
          <cell r="N22">
            <v>-10</v>
          </cell>
          <cell r="O22">
            <v>0.28299999999999997</v>
          </cell>
          <cell r="P22">
            <v>-0.20200000000000001</v>
          </cell>
          <cell r="Q22">
            <v>3.1074450377973504</v>
          </cell>
          <cell r="R22">
            <v>-2.2058499139718535</v>
          </cell>
          <cell r="S22">
            <v>7017.0169999999998</v>
          </cell>
          <cell r="T22">
            <v>7126.357</v>
          </cell>
        </row>
        <row r="23">
          <cell r="A23" t="str">
            <v>Belgium</v>
          </cell>
          <cell r="B23">
            <v>56</v>
          </cell>
          <cell r="C23">
            <v>5373.8989999999994</v>
          </cell>
          <cell r="D23">
            <v>6724.5640000000003</v>
          </cell>
          <cell r="E23">
            <v>4956.7280000000001</v>
          </cell>
          <cell r="F23">
            <v>5112.3419999999996</v>
          </cell>
          <cell r="G23">
            <v>5180.0829999999996</v>
          </cell>
          <cell r="H23">
            <v>5306.7070000000003</v>
          </cell>
          <cell r="I23">
            <v>3.2689999999999992</v>
          </cell>
          <cell r="J23">
            <v>2.2229999999999999</v>
          </cell>
          <cell r="K23">
            <v>1.3279999999999994</v>
          </cell>
          <cell r="L23">
            <v>0.93</v>
          </cell>
          <cell r="M23">
            <v>99.2</v>
          </cell>
          <cell r="N23">
            <v>67</v>
          </cell>
          <cell r="O23">
            <v>1.9410000000000001</v>
          </cell>
          <cell r="P23">
            <v>1.2929999999999999</v>
          </cell>
          <cell r="Q23">
            <v>17.317710151809283</v>
          </cell>
          <cell r="R23">
            <v>11.875810922910034</v>
          </cell>
          <cell r="S23">
            <v>10301.715</v>
          </cell>
          <cell r="T23">
            <v>9422.5139999999992</v>
          </cell>
        </row>
        <row r="24">
          <cell r="A24" t="str">
            <v>Belize</v>
          </cell>
          <cell r="B24">
            <v>84</v>
          </cell>
          <cell r="C24">
            <v>125472.001</v>
          </cell>
          <cell r="D24">
            <v>128084.652</v>
          </cell>
          <cell r="E24">
            <v>108.62</v>
          </cell>
          <cell r="F24">
            <v>136.167</v>
          </cell>
          <cell r="G24">
            <v>105.357</v>
          </cell>
          <cell r="H24">
            <v>133.56899999999999</v>
          </cell>
          <cell r="I24">
            <v>24.801000000000002</v>
          </cell>
          <cell r="J24">
            <v>21.461000000000002</v>
          </cell>
          <cell r="K24">
            <v>25.678000000000001</v>
          </cell>
          <cell r="L24">
            <v>22.242000000000001</v>
          </cell>
          <cell r="M24">
            <v>-1</v>
          </cell>
          <cell r="N24">
            <v>-1</v>
          </cell>
          <cell r="O24">
            <v>-0.877</v>
          </cell>
          <cell r="P24">
            <v>-0.78100000000000003</v>
          </cell>
          <cell r="Q24">
            <v>-2.8695227983586329</v>
          </cell>
          <cell r="R24">
            <v>-2.8571428571428572</v>
          </cell>
          <cell r="S24">
            <v>442.08800000000002</v>
          </cell>
          <cell r="T24">
            <v>453.21600000000001</v>
          </cell>
        </row>
        <row r="25">
          <cell r="A25" t="str">
            <v>Benin</v>
          </cell>
          <cell r="B25">
            <v>204</v>
          </cell>
          <cell r="C25">
            <v>4288.0529999999999</v>
          </cell>
          <cell r="D25">
            <v>5702.7759999999998</v>
          </cell>
          <cell r="E25">
            <v>3097.9659999999999</v>
          </cell>
          <cell r="F25">
            <v>4253.2910000000002</v>
          </cell>
          <cell r="G25">
            <v>3102.681</v>
          </cell>
          <cell r="H25">
            <v>4185.5619999999999</v>
          </cell>
          <cell r="I25">
            <v>29.746000000000002</v>
          </cell>
          <cell r="J25">
            <v>31.77</v>
          </cell>
          <cell r="K25">
            <v>30.62</v>
          </cell>
          <cell r="L25">
            <v>29.241999999999997</v>
          </cell>
          <cell r="M25">
            <v>-29.286999999999999</v>
          </cell>
          <cell r="N25">
            <v>98.831000000000003</v>
          </cell>
          <cell r="O25">
            <v>-0.874</v>
          </cell>
          <cell r="P25">
            <v>2.528</v>
          </cell>
          <cell r="Q25">
            <v>-1.9903171921488252</v>
          </cell>
          <cell r="R25">
            <v>6.0056014442951628</v>
          </cell>
          <cell r="S25">
            <v>22122.646999999997</v>
          </cell>
          <cell r="T25">
            <v>22138.539000000001</v>
          </cell>
        </row>
        <row r="26">
          <cell r="A26" t="str">
            <v>Bermuda</v>
          </cell>
          <cell r="B26">
            <v>60</v>
          </cell>
          <cell r="C26">
            <v>15866.134</v>
          </cell>
          <cell r="D26">
            <v>14825.105</v>
          </cell>
          <cell r="E26">
            <v>29.774999999999999</v>
          </cell>
          <cell r="F26">
            <v>31.169</v>
          </cell>
          <cell r="G26">
            <v>31.645</v>
          </cell>
          <cell r="H26">
            <v>33.005000000000003</v>
          </cell>
          <cell r="I26">
            <v>4.6479999999999997</v>
          </cell>
          <cell r="J26">
            <v>4.125</v>
          </cell>
          <cell r="K26">
            <v>4.6479999999999997</v>
          </cell>
          <cell r="L26">
            <v>4.125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62.68</v>
          </cell>
          <cell r="T26">
            <v>62.68</v>
          </cell>
        </row>
        <row r="27">
          <cell r="A27" t="str">
            <v>Bhutan</v>
          </cell>
          <cell r="B27">
            <v>64</v>
          </cell>
          <cell r="C27">
            <v>1695.6610000000001</v>
          </cell>
          <cell r="D27">
            <v>2686.873</v>
          </cell>
          <cell r="E27">
            <v>877.71500000000003</v>
          </cell>
          <cell r="F27">
            <v>1095.6880000000001</v>
          </cell>
          <cell r="G27">
            <v>855.26900000000001</v>
          </cell>
          <cell r="H27">
            <v>1066.8579999999999</v>
          </cell>
          <cell r="I27">
            <v>22.353999999999999</v>
          </cell>
          <cell r="J27">
            <v>21.889000000000003</v>
          </cell>
          <cell r="K27">
            <v>22.899000000000001</v>
          </cell>
          <cell r="L27">
            <v>21.889000000000003</v>
          </cell>
          <cell r="M27">
            <v>-5</v>
          </cell>
          <cell r="N27">
            <v>0</v>
          </cell>
          <cell r="O27">
            <v>-0.54500000000000004</v>
          </cell>
          <cell r="P27">
            <v>0</v>
          </cell>
          <cell r="Q27">
            <v>-1.6525320095450251</v>
          </cell>
          <cell r="R27">
            <v>0</v>
          </cell>
          <cell r="S27">
            <v>4392.7929999999997</v>
          </cell>
          <cell r="T27">
            <v>4354.4520000000002</v>
          </cell>
        </row>
        <row r="28">
          <cell r="A28" t="str">
            <v>Bolivia</v>
          </cell>
          <cell r="B28">
            <v>68</v>
          </cell>
          <cell r="C28">
            <v>4587.8850000000002</v>
          </cell>
          <cell r="D28">
            <v>5263.7939999999999</v>
          </cell>
          <cell r="E28">
            <v>3716.2919999999999</v>
          </cell>
          <cell r="F28">
            <v>4574.8440000000001</v>
          </cell>
          <cell r="G28">
            <v>3765.402</v>
          </cell>
          <cell r="H28">
            <v>4607.1710000000003</v>
          </cell>
          <cell r="I28">
            <v>21.14</v>
          </cell>
          <cell r="J28">
            <v>19.781999999999996</v>
          </cell>
          <cell r="K28">
            <v>23.672000000000004</v>
          </cell>
          <cell r="L28">
            <v>22.067999999999998</v>
          </cell>
          <cell r="M28">
            <v>-100</v>
          </cell>
          <cell r="N28">
            <v>-100</v>
          </cell>
          <cell r="O28">
            <v>-2.532</v>
          </cell>
          <cell r="P28">
            <v>-2.286</v>
          </cell>
          <cell r="Q28">
            <v>-7.7689936356404141</v>
          </cell>
          <cell r="R28">
            <v>-7.5575164791646827</v>
          </cell>
          <cell r="S28">
            <v>14908.126</v>
          </cell>
          <cell r="T28">
            <v>16293.577000000001</v>
          </cell>
        </row>
        <row r="29">
          <cell r="A29" t="str">
            <v>Bosnia and Herzegovina</v>
          </cell>
          <cell r="B29">
            <v>70</v>
          </cell>
          <cell r="C29">
            <v>4685.9719999999998</v>
          </cell>
          <cell r="D29">
            <v>5924.1450000000004</v>
          </cell>
          <cell r="E29">
            <v>1691.8820000000001</v>
          </cell>
          <cell r="F29">
            <v>1897.6489999999999</v>
          </cell>
          <cell r="G29">
            <v>1728.19</v>
          </cell>
          <cell r="H29">
            <v>2009.425</v>
          </cell>
          <cell r="I29">
            <v>23.506</v>
          </cell>
          <cell r="J29">
            <v>3.0920000000000001</v>
          </cell>
          <cell r="K29">
            <v>4.2409999999999997</v>
          </cell>
          <cell r="L29">
            <v>1.0289999999999999</v>
          </cell>
          <cell r="M29">
            <v>350</v>
          </cell>
          <cell r="N29">
            <v>40</v>
          </cell>
          <cell r="O29">
            <v>19.265000000000001</v>
          </cell>
          <cell r="P29">
            <v>2.0630000000000002</v>
          </cell>
          <cell r="Q29">
            <v>162.09407013578851</v>
          </cell>
          <cell r="R29">
            <v>21.32514447785384</v>
          </cell>
          <cell r="S29">
            <v>3170.4610000000002</v>
          </cell>
          <cell r="T29">
            <v>3145.4679999999998</v>
          </cell>
        </row>
        <row r="30">
          <cell r="A30" t="str">
            <v>Botswana</v>
          </cell>
          <cell r="B30">
            <v>72</v>
          </cell>
          <cell r="C30">
            <v>3176.779</v>
          </cell>
          <cell r="D30">
            <v>3576.8180000000002</v>
          </cell>
          <cell r="E30">
            <v>792.85400000000004</v>
          </cell>
          <cell r="F30">
            <v>866.99199999999996</v>
          </cell>
          <cell r="G30">
            <v>822.67399999999998</v>
          </cell>
          <cell r="H30">
            <v>897.93399999999997</v>
          </cell>
          <cell r="I30">
            <v>16.439</v>
          </cell>
          <cell r="J30">
            <v>1.2410000000000019</v>
          </cell>
          <cell r="K30">
            <v>17.27</v>
          </cell>
          <cell r="L30">
            <v>1.9230000000000018</v>
          </cell>
          <cell r="M30">
            <v>-7</v>
          </cell>
          <cell r="N30">
            <v>-6</v>
          </cell>
          <cell r="O30">
            <v>-0.83099999999999996</v>
          </cell>
          <cell r="P30">
            <v>-0.68200000000000005</v>
          </cell>
          <cell r="Q30">
            <v>-2.7914581380974224</v>
          </cell>
          <cell r="R30">
            <v>-2.5337730837285317</v>
          </cell>
          <cell r="S30">
            <v>1657.527</v>
          </cell>
          <cell r="T30">
            <v>1707.2950000000001</v>
          </cell>
        </row>
        <row r="31">
          <cell r="A31" t="str">
            <v>Brazil</v>
          </cell>
          <cell r="B31">
            <v>76</v>
          </cell>
          <cell r="C31">
            <v>20362.330000000002</v>
          </cell>
          <cell r="D31">
            <v>25347.367999999999</v>
          </cell>
          <cell r="E31">
            <v>79948.159</v>
          </cell>
          <cell r="F31">
            <v>91869.5</v>
          </cell>
          <cell r="G31">
            <v>81427.801999999996</v>
          </cell>
          <cell r="H31">
            <v>94535.413</v>
          </cell>
          <cell r="I31">
            <v>14.894</v>
          </cell>
          <cell r="J31">
            <v>13.932</v>
          </cell>
          <cell r="K31">
            <v>15.048999999999999</v>
          </cell>
          <cell r="L31">
            <v>14.076000000000001</v>
          </cell>
          <cell r="M31">
            <v>-130</v>
          </cell>
          <cell r="N31">
            <v>-130</v>
          </cell>
          <cell r="O31">
            <v>-0.155</v>
          </cell>
          <cell r="P31">
            <v>-0.14399999999999999</v>
          </cell>
          <cell r="Q31">
            <v>-0.71773957967734736</v>
          </cell>
          <cell r="R31">
            <v>-0.69870869496211141</v>
          </cell>
          <cell r="S31">
            <v>253105.29399999999</v>
          </cell>
          <cell r="T31">
            <v>254678.185</v>
          </cell>
        </row>
        <row r="32">
          <cell r="A32" t="str">
            <v>British Virgin Islands</v>
          </cell>
          <cell r="B32">
            <v>92</v>
          </cell>
          <cell r="C32">
            <v>251.803</v>
          </cell>
          <cell r="D32">
            <v>329.19799999999998</v>
          </cell>
          <cell r="E32">
            <v>9.4789999999999992</v>
          </cell>
          <cell r="F32">
            <v>11.260999999999999</v>
          </cell>
          <cell r="G32">
            <v>8.9789999999999992</v>
          </cell>
          <cell r="H32">
            <v>10.755000000000001</v>
          </cell>
          <cell r="I32">
            <v>21.18</v>
          </cell>
          <cell r="J32">
            <v>14.049000000000001</v>
          </cell>
          <cell r="K32">
            <v>16.47</v>
          </cell>
          <cell r="L32">
            <v>14.049000000000001</v>
          </cell>
          <cell r="M32">
            <v>0.45900000000000002</v>
          </cell>
          <cell r="N32">
            <v>0</v>
          </cell>
          <cell r="O32">
            <v>4.71</v>
          </cell>
          <cell r="P32">
            <v>0</v>
          </cell>
          <cell r="Q32">
            <v>23.311325545962415</v>
          </cell>
          <cell r="R32">
            <v>0</v>
          </cell>
          <cell r="S32">
            <v>28.265000000000001</v>
          </cell>
          <cell r="T32">
            <v>28.265000000000001</v>
          </cell>
        </row>
        <row r="33">
          <cell r="A33" t="str">
            <v>Brunei Darussalam</v>
          </cell>
          <cell r="B33">
            <v>96</v>
          </cell>
          <cell r="C33">
            <v>2389.2960000000003</v>
          </cell>
          <cell r="D33">
            <v>2646.4870000000001</v>
          </cell>
          <cell r="E33">
            <v>154.63800000000001</v>
          </cell>
          <cell r="F33">
            <v>193.65600000000001</v>
          </cell>
          <cell r="G33">
            <v>140.33699999999999</v>
          </cell>
          <cell r="H33">
            <v>180.16300000000001</v>
          </cell>
          <cell r="I33">
            <v>24.497</v>
          </cell>
          <cell r="J33">
            <v>22.823999999999998</v>
          </cell>
          <cell r="K33">
            <v>22.256999999999998</v>
          </cell>
          <cell r="L33">
            <v>20.832999999999998</v>
          </cell>
          <cell r="M33">
            <v>3.52</v>
          </cell>
          <cell r="N33">
            <v>3.52</v>
          </cell>
          <cell r="O33">
            <v>2.2400000000000002</v>
          </cell>
          <cell r="P33">
            <v>1.9910000000000001</v>
          </cell>
          <cell r="Q33">
            <v>8.9195215892965756</v>
          </cell>
          <cell r="R33">
            <v>8.4339658807743927</v>
          </cell>
          <cell r="S33">
            <v>680.61</v>
          </cell>
          <cell r="T33">
            <v>551.19600000000003</v>
          </cell>
        </row>
        <row r="34">
          <cell r="A34" t="str">
            <v>Bulgaria</v>
          </cell>
          <cell r="B34">
            <v>100</v>
          </cell>
          <cell r="C34">
            <v>44499.631999999998</v>
          </cell>
          <cell r="D34">
            <v>50519.491999999998</v>
          </cell>
          <cell r="E34">
            <v>4060.8879999999999</v>
          </cell>
          <cell r="F34">
            <v>3741.576</v>
          </cell>
          <cell r="G34">
            <v>4235.7650000000003</v>
          </cell>
          <cell r="H34">
            <v>3984.3890000000001</v>
          </cell>
          <cell r="I34">
            <v>-7.3640000000000008</v>
          </cell>
          <cell r="J34">
            <v>-6.8870000000000005</v>
          </cell>
          <cell r="K34">
            <v>-6.1370000000000005</v>
          </cell>
          <cell r="L34">
            <v>-5.6150000000000002</v>
          </cell>
          <cell r="M34">
            <v>-50</v>
          </cell>
          <cell r="N34">
            <v>-50</v>
          </cell>
          <cell r="O34">
            <v>-1.2270000000000001</v>
          </cell>
          <cell r="P34">
            <v>-1.272</v>
          </cell>
          <cell r="Q34">
            <v>-15.037051294389375</v>
          </cell>
          <cell r="R34">
            <v>-14.673858814000035</v>
          </cell>
          <cell r="S34">
            <v>5064.6890000000003</v>
          </cell>
          <cell r="T34">
            <v>5439.4120000000003</v>
          </cell>
        </row>
        <row r="35">
          <cell r="A35" t="str">
            <v>Burkina Faso</v>
          </cell>
          <cell r="B35">
            <v>854</v>
          </cell>
          <cell r="C35">
            <v>21682.06</v>
          </cell>
          <cell r="D35">
            <v>27132.629000000001</v>
          </cell>
          <cell r="E35">
            <v>4900.3959999999997</v>
          </cell>
          <cell r="F35">
            <v>6650.2809999999999</v>
          </cell>
          <cell r="G35">
            <v>4931.4610000000002</v>
          </cell>
          <cell r="H35">
            <v>6577.5540000000001</v>
          </cell>
          <cell r="I35">
            <v>27.642000000000003</v>
          </cell>
          <cell r="J35">
            <v>31.585999999999999</v>
          </cell>
          <cell r="K35">
            <v>29.926000000000002</v>
          </cell>
          <cell r="L35">
            <v>29.954999999999998</v>
          </cell>
          <cell r="M35">
            <v>-120.59099999999999</v>
          </cell>
          <cell r="N35">
            <v>100</v>
          </cell>
          <cell r="O35">
            <v>-2.2839999999999998</v>
          </cell>
          <cell r="P35">
            <v>1.631</v>
          </cell>
          <cell r="Q35">
            <v>-4.7310959777974979</v>
          </cell>
          <cell r="R35">
            <v>3.4607524714098585</v>
          </cell>
          <cell r="S35">
            <v>39093.157999999996</v>
          </cell>
          <cell r="T35">
            <v>40067.195999999996</v>
          </cell>
        </row>
        <row r="36">
          <cell r="A36" t="str">
            <v>Burundi</v>
          </cell>
          <cell r="B36">
            <v>108</v>
          </cell>
          <cell r="C36">
            <v>2609.989</v>
          </cell>
          <cell r="D36">
            <v>3702.212</v>
          </cell>
          <cell r="E36">
            <v>2991.9969999999998</v>
          </cell>
          <cell r="F36">
            <v>3684.3270000000002</v>
          </cell>
          <cell r="G36">
            <v>3167.0630000000001</v>
          </cell>
          <cell r="H36">
            <v>3863.1880000000001</v>
          </cell>
          <cell r="I36">
            <v>10.345000000000001</v>
          </cell>
          <cell r="J36">
            <v>30.254999999999999</v>
          </cell>
          <cell r="K36">
            <v>22.997999999999998</v>
          </cell>
          <cell r="L36">
            <v>24.794000000000004</v>
          </cell>
          <cell r="M36">
            <v>-400</v>
          </cell>
          <cell r="N36">
            <v>191.6</v>
          </cell>
          <cell r="O36">
            <v>-12.653</v>
          </cell>
          <cell r="P36">
            <v>5.4610000000000003</v>
          </cell>
          <cell r="Q36">
            <v>-29.276147259020714</v>
          </cell>
          <cell r="R36">
            <v>12.511133341517375</v>
          </cell>
          <cell r="S36">
            <v>25811.754000000001</v>
          </cell>
          <cell r="T36">
            <v>25083.034</v>
          </cell>
        </row>
        <row r="37">
          <cell r="A37" t="str">
            <v>Cambodia</v>
          </cell>
          <cell r="B37">
            <v>116</v>
          </cell>
          <cell r="C37">
            <v>2177.2640000000001</v>
          </cell>
          <cell r="D37">
            <v>2566.9809999999998</v>
          </cell>
          <cell r="E37">
            <v>5454.1660000000002</v>
          </cell>
          <cell r="F37">
            <v>6800.8689999999997</v>
          </cell>
          <cell r="G37">
            <v>5913.6189999999997</v>
          </cell>
          <cell r="H37">
            <v>7270.1450000000004</v>
          </cell>
          <cell r="I37">
            <v>22.836999999999996</v>
          </cell>
          <cell r="J37">
            <v>19.79</v>
          </cell>
          <cell r="K37">
            <v>21.177999999999997</v>
          </cell>
          <cell r="L37">
            <v>19.939</v>
          </cell>
          <cell r="M37">
            <v>100</v>
          </cell>
          <cell r="N37">
            <v>-10</v>
          </cell>
          <cell r="O37">
            <v>1.659</v>
          </cell>
          <cell r="P37">
            <v>-0.14899999999999999</v>
          </cell>
          <cell r="Q37">
            <v>5.135217992571393</v>
          </cell>
          <cell r="R37">
            <v>-0.48463183973031204</v>
          </cell>
          <cell r="S37">
            <v>25971.724000000002</v>
          </cell>
          <cell r="T37">
            <v>26104.802</v>
          </cell>
        </row>
        <row r="38">
          <cell r="A38" t="str">
            <v>Cameroon</v>
          </cell>
          <cell r="B38">
            <v>120</v>
          </cell>
          <cell r="C38">
            <v>126075.06700000001</v>
          </cell>
          <cell r="D38">
            <v>157935.07500000001</v>
          </cell>
          <cell r="E38">
            <v>6597.6350000000002</v>
          </cell>
          <cell r="F38">
            <v>8118.7049999999999</v>
          </cell>
          <cell r="G38">
            <v>6704.64</v>
          </cell>
          <cell r="H38">
            <v>8203.1579999999994</v>
          </cell>
          <cell r="I38">
            <v>22.074999999999999</v>
          </cell>
          <cell r="J38">
            <v>18.802000000000003</v>
          </cell>
          <cell r="K38">
            <v>22.078999999999997</v>
          </cell>
          <cell r="L38">
            <v>18.635000000000002</v>
          </cell>
          <cell r="M38">
            <v>-0.249</v>
          </cell>
          <cell r="N38">
            <v>13</v>
          </cell>
          <cell r="O38">
            <v>-4.0000000000000001E-3</v>
          </cell>
          <cell r="P38">
            <v>0.16700000000000001</v>
          </cell>
          <cell r="Q38">
            <v>-9.3610500616927023E-3</v>
          </cell>
          <cell r="R38">
            <v>0.46484302787306064</v>
          </cell>
          <cell r="S38">
            <v>26891.46</v>
          </cell>
          <cell r="T38">
            <v>26998.800999999999</v>
          </cell>
        </row>
        <row r="39">
          <cell r="A39" t="str">
            <v>Canada</v>
          </cell>
          <cell r="B39">
            <v>124</v>
          </cell>
          <cell r="C39">
            <v>68395.835000000006</v>
          </cell>
          <cell r="D39">
            <v>83054.478000000003</v>
          </cell>
          <cell r="E39">
            <v>14503.314</v>
          </cell>
          <cell r="F39">
            <v>15993.69</v>
          </cell>
          <cell r="G39">
            <v>14798.777</v>
          </cell>
          <cell r="H39">
            <v>16274.553</v>
          </cell>
          <cell r="I39">
            <v>9.2480000000000011</v>
          </cell>
          <cell r="J39">
            <v>10.033000000000001</v>
          </cell>
          <cell r="K39">
            <v>4.3630000000000004</v>
          </cell>
          <cell r="L39">
            <v>3.3650000000000002</v>
          </cell>
          <cell r="M39">
            <v>732.60299999999995</v>
          </cell>
          <cell r="N39">
            <v>1049.53</v>
          </cell>
          <cell r="O39">
            <v>4.8849999999999998</v>
          </cell>
          <cell r="P39">
            <v>6.6680000000000001</v>
          </cell>
          <cell r="Q39">
            <v>42.138178839772614</v>
          </cell>
          <cell r="R39">
            <v>63.218795835328635</v>
          </cell>
          <cell r="S39">
            <v>42844.262999999999</v>
          </cell>
          <cell r="T39">
            <v>30772.048999999999</v>
          </cell>
        </row>
        <row r="40">
          <cell r="A40" t="str">
            <v>Cape Verde</v>
          </cell>
          <cell r="B40">
            <v>132</v>
          </cell>
          <cell r="C40">
            <v>525.73599999999999</v>
          </cell>
          <cell r="D40">
            <v>812.84199999999998</v>
          </cell>
          <cell r="E40">
            <v>189.761</v>
          </cell>
          <cell r="F40">
            <v>243.221</v>
          </cell>
          <cell r="G40">
            <v>211.34899999999999</v>
          </cell>
          <cell r="H40">
            <v>263.58600000000001</v>
          </cell>
          <cell r="I40">
            <v>23.242000000000001</v>
          </cell>
          <cell r="J40">
            <v>23.484999999999999</v>
          </cell>
          <cell r="K40">
            <v>25.59</v>
          </cell>
          <cell r="L40">
            <v>25.573999999999998</v>
          </cell>
          <cell r="M40">
            <v>-5</v>
          </cell>
          <cell r="N40">
            <v>-5</v>
          </cell>
          <cell r="O40">
            <v>-2.3479999999999999</v>
          </cell>
          <cell r="P40">
            <v>-2.089</v>
          </cell>
          <cell r="Q40">
            <v>-7.4156470152020777</v>
          </cell>
          <cell r="R40">
            <v>-6.7629713791051236</v>
          </cell>
          <cell r="S40">
            <v>1001.823</v>
          </cell>
          <cell r="T40">
            <v>1088.7149999999999</v>
          </cell>
        </row>
        <row r="41">
          <cell r="A41" t="str">
            <v>Cayman Islands</v>
          </cell>
          <cell r="B41">
            <v>136</v>
          </cell>
          <cell r="C41">
            <v>45006.607000000004</v>
          </cell>
          <cell r="D41">
            <v>47816.936000000002</v>
          </cell>
          <cell r="E41">
            <v>16.119</v>
          </cell>
          <cell r="F41">
            <v>22.155999999999999</v>
          </cell>
          <cell r="G41">
            <v>16.747</v>
          </cell>
          <cell r="H41">
            <v>22.861000000000001</v>
          </cell>
          <cell r="I41">
            <v>37.695999999999998</v>
          </cell>
          <cell r="J41">
            <v>25.08</v>
          </cell>
          <cell r="K41">
            <v>10.137</v>
          </cell>
          <cell r="L41">
            <v>8.5549999999999997</v>
          </cell>
          <cell r="M41">
            <v>5</v>
          </cell>
          <cell r="N41">
            <v>3.5</v>
          </cell>
          <cell r="O41">
            <v>27.559000000000001</v>
          </cell>
          <cell r="P41">
            <v>16.524999999999999</v>
          </cell>
          <cell r="Q41">
            <v>184.02649981597349</v>
          </cell>
          <cell r="R41">
            <v>124.42232492001422</v>
          </cell>
          <cell r="S41">
            <v>58.712000000000003</v>
          </cell>
          <cell r="T41">
            <v>45.597000000000001</v>
          </cell>
        </row>
        <row r="42">
          <cell r="A42" t="str">
            <v>Central African Republic</v>
          </cell>
          <cell r="B42">
            <v>140</v>
          </cell>
          <cell r="C42">
            <v>18681.849999999999</v>
          </cell>
          <cell r="D42">
            <v>24573.1</v>
          </cell>
          <cell r="E42">
            <v>1653.6579999999999</v>
          </cell>
          <cell r="F42">
            <v>1969.1289999999999</v>
          </cell>
          <cell r="G42">
            <v>1760.7460000000001</v>
          </cell>
          <cell r="H42">
            <v>2068.6179999999999</v>
          </cell>
          <cell r="I42">
            <v>20.190000000000001</v>
          </cell>
          <cell r="J42">
            <v>13.324999999999999</v>
          </cell>
          <cell r="K42">
            <v>19.562000000000001</v>
          </cell>
          <cell r="L42">
            <v>15.628</v>
          </cell>
          <cell r="M42">
            <v>11.292999999999999</v>
          </cell>
          <cell r="N42">
            <v>-45</v>
          </cell>
          <cell r="O42">
            <v>0.628</v>
          </cell>
          <cell r="P42">
            <v>-2.3029999999999999</v>
          </cell>
          <cell r="Q42">
            <v>1.5779905736966169</v>
          </cell>
          <cell r="R42">
            <v>-6.0981063347128606</v>
          </cell>
          <cell r="S42">
            <v>6747.3760000000002</v>
          </cell>
          <cell r="T42">
            <v>6770.2579999999998</v>
          </cell>
        </row>
        <row r="43">
          <cell r="A43" t="str">
            <v>Chad</v>
          </cell>
          <cell r="B43">
            <v>148</v>
          </cell>
          <cell r="C43">
            <v>3478.0370000000003</v>
          </cell>
          <cell r="D43">
            <v>4325.5390000000007</v>
          </cell>
          <cell r="E43">
            <v>3467.8710000000001</v>
          </cell>
          <cell r="F43">
            <v>4823.8069999999998</v>
          </cell>
          <cell r="G43">
            <v>3565.76</v>
          </cell>
          <cell r="H43">
            <v>4925.1239999999998</v>
          </cell>
          <cell r="I43">
            <v>31.003</v>
          </cell>
          <cell r="J43">
            <v>34.143000000000001</v>
          </cell>
          <cell r="K43">
            <v>28.393999999999998</v>
          </cell>
          <cell r="L43">
            <v>28.11</v>
          </cell>
          <cell r="M43">
            <v>99.444000000000003</v>
          </cell>
          <cell r="N43">
            <v>270.94099999999997</v>
          </cell>
          <cell r="O43">
            <v>2.609</v>
          </cell>
          <cell r="P43">
            <v>6.0330000000000004</v>
          </cell>
          <cell r="Q43">
            <v>5.4280918655586028</v>
          </cell>
          <cell r="R43">
            <v>12.506537358145675</v>
          </cell>
          <cell r="S43">
            <v>31496.758000000002</v>
          </cell>
          <cell r="T43">
            <v>32204.041000000001</v>
          </cell>
        </row>
        <row r="44">
          <cell r="A44" t="str">
            <v>Channel Islands</v>
          </cell>
          <cell r="B44">
            <v>830</v>
          </cell>
          <cell r="C44">
            <v>18872.165999999997</v>
          </cell>
          <cell r="D44">
            <v>20742.904999999999</v>
          </cell>
          <cell r="E44">
            <v>69.754000000000005</v>
          </cell>
          <cell r="F44">
            <v>73.183000000000007</v>
          </cell>
          <cell r="G44">
            <v>74.242000000000004</v>
          </cell>
          <cell r="H44">
            <v>76.28</v>
          </cell>
          <cell r="I44">
            <v>3.6869999999999994</v>
          </cell>
          <cell r="J44">
            <v>3.7660000000000009</v>
          </cell>
          <cell r="K44">
            <v>0.2159999999999993</v>
          </cell>
          <cell r="L44">
            <v>0.38900000000000112</v>
          </cell>
          <cell r="M44">
            <v>2.5219999999999998</v>
          </cell>
          <cell r="N44">
            <v>2.5</v>
          </cell>
          <cell r="O44">
            <v>3.4710000000000001</v>
          </cell>
          <cell r="P44">
            <v>3.3769999999999998</v>
          </cell>
          <cell r="Q44">
            <v>30.714894653513575</v>
          </cell>
          <cell r="R44">
            <v>32.68401098182769</v>
          </cell>
          <cell r="S44">
            <v>171.155</v>
          </cell>
          <cell r="T44">
            <v>134.10599999999999</v>
          </cell>
        </row>
        <row r="45">
          <cell r="A45" t="str">
            <v>Chile</v>
          </cell>
          <cell r="B45">
            <v>152</v>
          </cell>
          <cell r="C45">
            <v>14754.705</v>
          </cell>
          <cell r="D45">
            <v>19043.381999999998</v>
          </cell>
          <cell r="E45">
            <v>7121.0780000000004</v>
          </cell>
          <cell r="F45">
            <v>8061.241</v>
          </cell>
          <cell r="G45">
            <v>7273.857</v>
          </cell>
          <cell r="H45">
            <v>8233.8610000000008</v>
          </cell>
          <cell r="I45">
            <v>13.645999999999999</v>
          </cell>
          <cell r="J45">
            <v>11.143000000000001</v>
          </cell>
          <cell r="K45">
            <v>12.840999999999999</v>
          </cell>
          <cell r="L45">
            <v>10.765000000000001</v>
          </cell>
          <cell r="M45">
            <v>60</v>
          </cell>
          <cell r="N45">
            <v>30</v>
          </cell>
          <cell r="O45">
            <v>0.80500000000000005</v>
          </cell>
          <cell r="P45">
            <v>0.378</v>
          </cell>
          <cell r="Q45">
            <v>4.468231987625976</v>
          </cell>
          <cell r="R45">
            <v>2.4054131417341589</v>
          </cell>
          <cell r="S45">
            <v>20657.496999999999</v>
          </cell>
          <cell r="T45">
            <v>20300.458999999999</v>
          </cell>
        </row>
        <row r="46">
          <cell r="A46" t="str">
            <v>China</v>
          </cell>
          <cell r="B46">
            <v>156</v>
          </cell>
          <cell r="C46">
            <v>5769.6820000000007</v>
          </cell>
          <cell r="D46">
            <v>6506.98</v>
          </cell>
          <cell r="E46">
            <v>628309.10699999996</v>
          </cell>
          <cell r="F46">
            <v>675851.99100000004</v>
          </cell>
          <cell r="G46">
            <v>591022.32200000004</v>
          </cell>
          <cell r="H46">
            <v>639991.55299999996</v>
          </cell>
          <cell r="I46">
            <v>8.7669999999999995</v>
          </cell>
          <cell r="J46">
            <v>6.4659999999999993</v>
          </cell>
          <cell r="K46">
            <v>9.08</v>
          </cell>
          <cell r="L46">
            <v>6.7669999999999995</v>
          </cell>
          <cell r="M46">
            <v>-1950</v>
          </cell>
          <cell r="N46">
            <v>-1950</v>
          </cell>
          <cell r="O46">
            <v>-0.313</v>
          </cell>
          <cell r="P46">
            <v>-0.30099999999999999</v>
          </cell>
          <cell r="Q46">
            <v>-1.9508400122008533</v>
          </cell>
          <cell r="R46">
            <v>-2.2211735751695483</v>
          </cell>
          <cell r="S46">
            <v>1392306.6570000001</v>
          </cell>
          <cell r="T46">
            <v>1410171.9440000001</v>
          </cell>
        </row>
        <row r="47">
          <cell r="A47" t="str">
            <v>China, Hong Kong Special Administrative Region</v>
          </cell>
          <cell r="B47">
            <v>344</v>
          </cell>
          <cell r="C47">
            <v>58335.951000000001</v>
          </cell>
          <cell r="D47">
            <v>64232.758000000002</v>
          </cell>
          <cell r="E47">
            <v>3074.0259999999998</v>
          </cell>
          <cell r="F47">
            <v>3313.3040000000001</v>
          </cell>
          <cell r="G47">
            <v>3112.5129999999999</v>
          </cell>
          <cell r="H47">
            <v>3727.5810000000001</v>
          </cell>
          <cell r="I47">
            <v>14.048999999999999</v>
          </cell>
          <cell r="J47">
            <v>11.812999999999999</v>
          </cell>
          <cell r="K47">
            <v>4.6909999999999998</v>
          </cell>
          <cell r="L47">
            <v>3.04</v>
          </cell>
          <cell r="M47">
            <v>300</v>
          </cell>
          <cell r="N47">
            <v>300</v>
          </cell>
          <cell r="O47">
            <v>9.3580000000000005</v>
          </cell>
          <cell r="P47">
            <v>8.7729999999999997</v>
          </cell>
          <cell r="Q47">
            <v>95.166493780869615</v>
          </cell>
          <cell r="R47">
            <v>105.27276172563111</v>
          </cell>
          <cell r="S47">
            <v>9234.5949999999993</v>
          </cell>
          <cell r="T47">
            <v>5858.4589999999998</v>
          </cell>
        </row>
        <row r="48">
          <cell r="A48" t="str">
            <v>China, Macao Special Administrative Region</v>
          </cell>
          <cell r="B48">
            <v>446</v>
          </cell>
          <cell r="C48">
            <v>62620.415999999997</v>
          </cell>
          <cell r="D48">
            <v>73192.838000000003</v>
          </cell>
          <cell r="E48">
            <v>200.01400000000001</v>
          </cell>
          <cell r="F48">
            <v>221.416</v>
          </cell>
          <cell r="G48">
            <v>212.81800000000001</v>
          </cell>
          <cell r="H48">
            <v>238.74600000000001</v>
          </cell>
          <cell r="I48">
            <v>14.342000000000001</v>
          </cell>
          <cell r="J48">
            <v>7.359</v>
          </cell>
          <cell r="K48">
            <v>6.6820000000000004</v>
          </cell>
          <cell r="L48">
            <v>2.9329999999999998</v>
          </cell>
          <cell r="M48">
            <v>16.399999999999999</v>
          </cell>
          <cell r="N48">
            <v>10</v>
          </cell>
          <cell r="O48">
            <v>7.66</v>
          </cell>
          <cell r="P48">
            <v>4.4260000000000002</v>
          </cell>
          <cell r="Q48">
            <v>70.343999313717077</v>
          </cell>
          <cell r="R48">
            <v>60.812454390659212</v>
          </cell>
          <cell r="S48">
            <v>519.55799999999999</v>
          </cell>
          <cell r="T48">
            <v>397.58799999999997</v>
          </cell>
        </row>
        <row r="49">
          <cell r="A49" t="str">
            <v>Colombia</v>
          </cell>
          <cell r="B49">
            <v>170</v>
          </cell>
          <cell r="C49">
            <v>4192.9790000000003</v>
          </cell>
          <cell r="D49">
            <v>4833.2659999999996</v>
          </cell>
          <cell r="E49">
            <v>19049.126</v>
          </cell>
          <cell r="F49">
            <v>22530.208999999999</v>
          </cell>
          <cell r="G49">
            <v>19492.498</v>
          </cell>
          <cell r="H49">
            <v>23070.035</v>
          </cell>
          <cell r="I49">
            <v>17.745000000000001</v>
          </cell>
          <cell r="J49">
            <v>15.868999999999998</v>
          </cell>
          <cell r="K49">
            <v>18.736999999999998</v>
          </cell>
          <cell r="L49">
            <v>16.780999999999999</v>
          </cell>
          <cell r="M49">
            <v>-200</v>
          </cell>
          <cell r="N49">
            <v>-200</v>
          </cell>
          <cell r="O49">
            <v>-0.99199999999999999</v>
          </cell>
          <cell r="P49">
            <v>-0.91200000000000003</v>
          </cell>
          <cell r="Q49">
            <v>-4.0564314517846469</v>
          </cell>
          <cell r="R49">
            <v>-4.1042891668723946</v>
          </cell>
          <cell r="S49">
            <v>65679.178</v>
          </cell>
          <cell r="T49">
            <v>68290.914000000004</v>
          </cell>
        </row>
        <row r="50">
          <cell r="A50" t="str">
            <v>Comoros</v>
          </cell>
          <cell r="B50">
            <v>174</v>
          </cell>
          <cell r="C50">
            <v>2434.931</v>
          </cell>
          <cell r="D50">
            <v>4495.8230000000003</v>
          </cell>
          <cell r="E50">
            <v>304.02100000000002</v>
          </cell>
          <cell r="F50">
            <v>400.29300000000001</v>
          </cell>
          <cell r="G50">
            <v>303.096</v>
          </cell>
          <cell r="H50">
            <v>397.60899999999998</v>
          </cell>
          <cell r="I50">
            <v>28.15</v>
          </cell>
          <cell r="J50">
            <v>26.417999999999999</v>
          </cell>
          <cell r="K50">
            <v>29.987000000000002</v>
          </cell>
          <cell r="L50">
            <v>29.09</v>
          </cell>
          <cell r="M50">
            <v>-6</v>
          </cell>
          <cell r="N50">
            <v>-10</v>
          </cell>
          <cell r="O50">
            <v>-1.837</v>
          </cell>
          <cell r="P50">
            <v>-2.6720000000000002</v>
          </cell>
          <cell r="Q50">
            <v>-4.7716753352101922</v>
          </cell>
          <cell r="R50">
            <v>-7.3154494977943925</v>
          </cell>
          <cell r="S50">
            <v>1780.857</v>
          </cell>
          <cell r="T50">
            <v>1847.153</v>
          </cell>
        </row>
        <row r="51">
          <cell r="A51" t="str">
            <v>Congo</v>
          </cell>
          <cell r="B51">
            <v>178</v>
          </cell>
          <cell r="C51">
            <v>22918.446</v>
          </cell>
          <cell r="D51">
            <v>26593.123</v>
          </cell>
          <cell r="E51">
            <v>1439.049</v>
          </cell>
          <cell r="F51">
            <v>1983.096</v>
          </cell>
          <cell r="G51">
            <v>1476.5450000000001</v>
          </cell>
          <cell r="H51">
            <v>2015.808</v>
          </cell>
          <cell r="I51">
            <v>32.877000000000002</v>
          </cell>
          <cell r="J51">
            <v>30.18</v>
          </cell>
          <cell r="K51">
            <v>30.261000000000003</v>
          </cell>
          <cell r="L51">
            <v>30.933</v>
          </cell>
          <cell r="M51">
            <v>41.552</v>
          </cell>
          <cell r="N51">
            <v>-14</v>
          </cell>
          <cell r="O51">
            <v>2.6160000000000001</v>
          </cell>
          <cell r="P51">
            <v>-0.753</v>
          </cell>
          <cell r="Q51">
            <v>5.9378492158986651</v>
          </cell>
          <cell r="R51">
            <v>-1.7069819218421749</v>
          </cell>
          <cell r="S51">
            <v>13720.878000000001</v>
          </cell>
          <cell r="T51">
            <v>13887.059000000001</v>
          </cell>
        </row>
        <row r="52">
          <cell r="A52" t="str">
            <v>Cook Islands</v>
          </cell>
          <cell r="B52">
            <v>184</v>
          </cell>
          <cell r="C52">
            <v>73163.45</v>
          </cell>
          <cell r="D52">
            <v>84238.231</v>
          </cell>
          <cell r="E52">
            <v>10.340999999999999</v>
          </cell>
          <cell r="F52">
            <v>9.1709999999999994</v>
          </cell>
          <cell r="G52">
            <v>9.6140000000000008</v>
          </cell>
          <cell r="H52">
            <v>8.7829999999999995</v>
          </cell>
          <cell r="I52">
            <v>-11.613</v>
          </cell>
          <cell r="J52">
            <v>-9.5150000000000006</v>
          </cell>
          <cell r="K52">
            <v>18.202999999999999</v>
          </cell>
          <cell r="L52">
            <v>12.234</v>
          </cell>
          <cell r="M52">
            <v>-2.891</v>
          </cell>
          <cell r="N52">
            <v>-2</v>
          </cell>
          <cell r="O52">
            <v>-29.815999999999999</v>
          </cell>
          <cell r="P52">
            <v>-21.748999999999999</v>
          </cell>
          <cell r="Q52">
            <v>-117.95185638514891</v>
          </cell>
          <cell r="R52">
            <v>-111.48272017837235</v>
          </cell>
          <cell r="S52">
            <v>11.705</v>
          </cell>
          <cell r="T52">
            <v>24.170999999999999</v>
          </cell>
        </row>
        <row r="53">
          <cell r="A53" t="str">
            <v>Costa Rica</v>
          </cell>
          <cell r="B53">
            <v>188</v>
          </cell>
          <cell r="C53">
            <v>15218.67</v>
          </cell>
          <cell r="D53">
            <v>20974.654999999999</v>
          </cell>
          <cell r="E53">
            <v>1767.5640000000001</v>
          </cell>
          <cell r="F53">
            <v>2199.7840000000001</v>
          </cell>
          <cell r="G53">
            <v>1707.3330000000001</v>
          </cell>
          <cell r="H53">
            <v>2127.444</v>
          </cell>
          <cell r="I53">
            <v>24.524000000000001</v>
          </cell>
          <cell r="J53">
            <v>19.304000000000002</v>
          </cell>
          <cell r="K53">
            <v>17.634</v>
          </cell>
          <cell r="L53">
            <v>15.234000000000002</v>
          </cell>
          <cell r="M53">
            <v>127.521</v>
          </cell>
          <cell r="N53">
            <v>84</v>
          </cell>
          <cell r="O53">
            <v>6.89</v>
          </cell>
          <cell r="P53">
            <v>4.07</v>
          </cell>
          <cell r="Q53">
            <v>32.125690273690999</v>
          </cell>
          <cell r="R53">
            <v>21.292343881492897</v>
          </cell>
          <cell r="S53">
            <v>6425.9880000000003</v>
          </cell>
          <cell r="T53">
            <v>6040.558</v>
          </cell>
        </row>
        <row r="54">
          <cell r="A54" t="str">
            <v>Côte d'Ivoire</v>
          </cell>
          <cell r="B54">
            <v>384</v>
          </cell>
          <cell r="C54">
            <v>3133.0650000000001</v>
          </cell>
          <cell r="D54">
            <v>3129.6779999999999</v>
          </cell>
          <cell r="E54">
            <v>7569.4750000000004</v>
          </cell>
          <cell r="F54">
            <v>9230.2430000000004</v>
          </cell>
          <cell r="G54">
            <v>7185.83</v>
          </cell>
          <cell r="H54">
            <v>8923.6239999999998</v>
          </cell>
          <cell r="I54">
            <v>25.146000000000001</v>
          </cell>
          <cell r="J54">
            <v>16.268000000000001</v>
          </cell>
          <cell r="K54">
            <v>23.241</v>
          </cell>
          <cell r="L54">
            <v>20.523</v>
          </cell>
          <cell r="M54">
            <v>150</v>
          </cell>
          <cell r="N54">
            <v>-371.15899999999999</v>
          </cell>
          <cell r="O54">
            <v>1.905</v>
          </cell>
          <cell r="P54">
            <v>-4.2549999999999999</v>
          </cell>
          <cell r="Q54">
            <v>4.863051603785788</v>
          </cell>
          <cell r="R54">
            <v>-11.334559750905306</v>
          </cell>
          <cell r="S54">
            <v>33958.881999999998</v>
          </cell>
          <cell r="T54">
            <v>33956.323000000004</v>
          </cell>
        </row>
        <row r="55">
          <cell r="A55" t="str">
            <v>Croatia</v>
          </cell>
          <cell r="B55">
            <v>191</v>
          </cell>
          <cell r="C55">
            <v>28270.78</v>
          </cell>
          <cell r="D55">
            <v>32853.798000000003</v>
          </cell>
          <cell r="E55">
            <v>2250.2260000000001</v>
          </cell>
          <cell r="F55">
            <v>2190.7510000000002</v>
          </cell>
          <cell r="G55">
            <v>2418.7759999999998</v>
          </cell>
          <cell r="H55">
            <v>2360.587</v>
          </cell>
          <cell r="I55">
            <v>-7.133</v>
          </cell>
          <cell r="J55">
            <v>2.0280000000000005</v>
          </cell>
          <cell r="K55">
            <v>-0.59299999999999997</v>
          </cell>
          <cell r="L55">
            <v>-2.3889999999999993</v>
          </cell>
          <cell r="M55">
            <v>-150</v>
          </cell>
          <cell r="N55">
            <v>100</v>
          </cell>
          <cell r="O55">
            <v>-6.54</v>
          </cell>
          <cell r="P55">
            <v>4.4169999999999998</v>
          </cell>
          <cell r="Q55">
            <v>-62.448739992589417</v>
          </cell>
          <cell r="R55">
            <v>48.553352851781177</v>
          </cell>
          <cell r="S55">
            <v>3685.55</v>
          </cell>
          <cell r="T55">
            <v>3645.192</v>
          </cell>
        </row>
        <row r="56">
          <cell r="A56" t="str">
            <v>Cuba</v>
          </cell>
          <cell r="B56">
            <v>192</v>
          </cell>
          <cell r="C56">
            <v>53.016999999999996</v>
          </cell>
          <cell r="D56">
            <v>64.869</v>
          </cell>
          <cell r="E56">
            <v>5453.5050000000001</v>
          </cell>
          <cell r="F56">
            <v>5639.3720000000003</v>
          </cell>
          <cell r="G56">
            <v>5413.2759999999998</v>
          </cell>
          <cell r="H56">
            <v>5630.0280000000002</v>
          </cell>
          <cell r="I56">
            <v>4.6900000000000004</v>
          </cell>
          <cell r="J56">
            <v>2.585</v>
          </cell>
          <cell r="K56">
            <v>6.5090000000000003</v>
          </cell>
          <cell r="L56">
            <v>5.4430000000000005</v>
          </cell>
          <cell r="M56">
            <v>-100</v>
          </cell>
          <cell r="N56">
            <v>-160</v>
          </cell>
          <cell r="O56">
            <v>-1.819</v>
          </cell>
          <cell r="P56">
            <v>-2.8580000000000001</v>
          </cell>
          <cell r="Q56">
            <v>-13.738415081482541</v>
          </cell>
          <cell r="R56">
            <v>-22.971409209812236</v>
          </cell>
          <cell r="S56">
            <v>9748.9930000000004</v>
          </cell>
          <cell r="T56">
            <v>11273.366</v>
          </cell>
        </row>
        <row r="57">
          <cell r="A57" t="str">
            <v>Cyprus</v>
          </cell>
          <cell r="B57">
            <v>196</v>
          </cell>
          <cell r="C57">
            <v>64.260999999999996</v>
          </cell>
          <cell r="D57">
            <v>67.15100000000001</v>
          </cell>
          <cell r="E57">
            <v>364.87</v>
          </cell>
          <cell r="F57">
            <v>406.37099999999998</v>
          </cell>
          <cell r="G57">
            <v>366.14600000000002</v>
          </cell>
          <cell r="H57">
            <v>428.93599999999998</v>
          </cell>
          <cell r="I57">
            <v>14.584</v>
          </cell>
          <cell r="J57">
            <v>12.077999999999999</v>
          </cell>
          <cell r="K57">
            <v>6.9560000000000004</v>
          </cell>
          <cell r="L57">
            <v>4.9409999999999998</v>
          </cell>
          <cell r="M57">
            <v>28.936</v>
          </cell>
          <cell r="N57">
            <v>28.936</v>
          </cell>
          <cell r="O57">
            <v>7.6280000000000001</v>
          </cell>
          <cell r="P57">
            <v>7.1369999999999996</v>
          </cell>
          <cell r="Q57">
            <v>54.422689913295343</v>
          </cell>
          <cell r="R57">
            <v>58.817790064232867</v>
          </cell>
          <cell r="S57">
            <v>1174.3890000000001</v>
          </cell>
          <cell r="T57">
            <v>871.88900000000001</v>
          </cell>
        </row>
        <row r="58">
          <cell r="A58" t="str">
            <v>Czech Republic</v>
          </cell>
          <cell r="B58">
            <v>203</v>
          </cell>
          <cell r="C58">
            <v>12279.707</v>
          </cell>
          <cell r="D58">
            <v>15941.392</v>
          </cell>
          <cell r="E58">
            <v>5020.1629999999996</v>
          </cell>
          <cell r="F58">
            <v>4974.7160000000003</v>
          </cell>
          <cell r="G58">
            <v>5310.5959999999995</v>
          </cell>
          <cell r="H58">
            <v>5244.8869999999997</v>
          </cell>
          <cell r="I58">
            <v>-1.2340000000000002</v>
          </cell>
          <cell r="J58">
            <v>-0.93100000000000005</v>
          </cell>
          <cell r="K58">
            <v>-2.2370000000000001</v>
          </cell>
          <cell r="L58">
            <v>-1.907</v>
          </cell>
          <cell r="M58">
            <v>51.673000000000002</v>
          </cell>
          <cell r="N58">
            <v>50</v>
          </cell>
          <cell r="O58">
            <v>1.0029999999999999</v>
          </cell>
          <cell r="P58">
            <v>0.97599999999999998</v>
          </cell>
          <cell r="Q58">
            <v>11.450699699732974</v>
          </cell>
          <cell r="R58">
            <v>11.001705264315968</v>
          </cell>
          <cell r="S58">
            <v>8452.1090000000004</v>
          </cell>
          <cell r="T58">
            <v>8061.1450000000004</v>
          </cell>
        </row>
        <row r="59">
          <cell r="A59" t="str">
            <v>Democratic People's Republic of Korea</v>
          </cell>
          <cell r="B59">
            <v>408</v>
          </cell>
          <cell r="C59">
            <v>10.313000000000001</v>
          </cell>
          <cell r="D59">
            <v>12.205</v>
          </cell>
          <cell r="E59">
            <v>10529.516</v>
          </cell>
          <cell r="F59">
            <v>11232.781000000001</v>
          </cell>
          <cell r="G59">
            <v>10388.879999999999</v>
          </cell>
          <cell r="H59">
            <v>11254.88</v>
          </cell>
          <cell r="I59">
            <v>8.8240000000000016</v>
          </cell>
          <cell r="J59">
            <v>5.6410000000000018</v>
          </cell>
          <cell r="K59">
            <v>8.8240000000000016</v>
          </cell>
          <cell r="L59">
            <v>5.6410000000000018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24192.089</v>
          </cell>
          <cell r="T59">
            <v>24192.089</v>
          </cell>
        </row>
        <row r="60">
          <cell r="A60" t="str">
            <v>Democratic Republic of the Congo</v>
          </cell>
          <cell r="B60">
            <v>180</v>
          </cell>
          <cell r="C60">
            <v>69.606999999999999</v>
          </cell>
          <cell r="D60">
            <v>81.484999999999999</v>
          </cell>
          <cell r="E60">
            <v>22209.9</v>
          </cell>
          <cell r="F60">
            <v>28541.651000000002</v>
          </cell>
          <cell r="G60">
            <v>22788.661</v>
          </cell>
          <cell r="H60">
            <v>29007.093000000001</v>
          </cell>
          <cell r="I60">
            <v>21.266000000000002</v>
          </cell>
          <cell r="J60">
            <v>27.868000000000002</v>
          </cell>
          <cell r="K60">
            <v>27.201000000000001</v>
          </cell>
          <cell r="L60">
            <v>29.063000000000002</v>
          </cell>
          <cell r="M60">
            <v>-1410.32</v>
          </cell>
          <cell r="N60">
            <v>-321.565</v>
          </cell>
          <cell r="O60">
            <v>-5.9349999999999996</v>
          </cell>
          <cell r="P60">
            <v>-1.1950000000000001</v>
          </cell>
          <cell r="Q60">
            <v>-12.113662906528393</v>
          </cell>
          <cell r="R60">
            <v>-2.4173697297333057</v>
          </cell>
          <cell r="S60">
            <v>177271.02</v>
          </cell>
          <cell r="T60">
            <v>178006.40899999999</v>
          </cell>
        </row>
        <row r="61">
          <cell r="A61" t="str">
            <v>East Timor</v>
          </cell>
          <cell r="B61">
            <v>626</v>
          </cell>
          <cell r="C61">
            <v>34834.902000000002</v>
          </cell>
          <cell r="D61">
            <v>38747.148000000001</v>
          </cell>
          <cell r="E61">
            <v>435.625</v>
          </cell>
          <cell r="F61">
            <v>491.74900000000002</v>
          </cell>
          <cell r="G61">
            <v>411.96100000000001</v>
          </cell>
          <cell r="H61">
            <v>455.315</v>
          </cell>
          <cell r="I61">
            <v>-31.978000000000002</v>
          </cell>
          <cell r="J61">
            <v>53.91</v>
          </cell>
          <cell r="K61">
            <v>18.988</v>
          </cell>
          <cell r="L61">
            <v>34.739000000000004</v>
          </cell>
          <cell r="M61">
            <v>-200</v>
          </cell>
          <cell r="N61">
            <v>80</v>
          </cell>
          <cell r="O61">
            <v>-50.966000000000001</v>
          </cell>
          <cell r="P61">
            <v>19.170999999999999</v>
          </cell>
          <cell r="Q61">
            <v>-163.69559167771612</v>
          </cell>
          <cell r="R61">
            <v>40.480708412397213</v>
          </cell>
          <cell r="S61">
            <v>3264.951</v>
          </cell>
          <cell r="T61">
            <v>2942.2879999999996</v>
          </cell>
        </row>
        <row r="62">
          <cell r="A62" t="str">
            <v>Denmark</v>
          </cell>
          <cell r="B62">
            <v>208</v>
          </cell>
          <cell r="C62">
            <v>84.293000000000006</v>
          </cell>
          <cell r="D62">
            <v>99.468000000000004</v>
          </cell>
          <cell r="E62">
            <v>2579.828</v>
          </cell>
          <cell r="F62">
            <v>2687.6770000000001</v>
          </cell>
          <cell r="G62">
            <v>2648.0329999999999</v>
          </cell>
          <cell r="H62">
            <v>2742.913</v>
          </cell>
          <cell r="I62">
            <v>4.229000000000001</v>
          </cell>
          <cell r="J62">
            <v>3.379</v>
          </cell>
          <cell r="K62">
            <v>1.0680000000000014</v>
          </cell>
          <cell r="L62">
            <v>1.1280000000000001</v>
          </cell>
          <cell r="M62">
            <v>83.507999999999996</v>
          </cell>
          <cell r="N62">
            <v>60.613</v>
          </cell>
          <cell r="O62">
            <v>3.161</v>
          </cell>
          <cell r="P62">
            <v>2.2509999999999999</v>
          </cell>
          <cell r="Q62">
            <v>25.101976403396709</v>
          </cell>
          <cell r="R62">
            <v>18.852308601464941</v>
          </cell>
          <cell r="S62">
            <v>5851.2370000000001</v>
          </cell>
          <cell r="T62">
            <v>5077.5619999999999</v>
          </cell>
        </row>
        <row r="63">
          <cell r="A63" t="str">
            <v>Djibouti</v>
          </cell>
          <cell r="B63">
            <v>262</v>
          </cell>
          <cell r="C63">
            <v>17940.709000000003</v>
          </cell>
          <cell r="D63">
            <v>20155.129000000001</v>
          </cell>
          <cell r="E63">
            <v>303.73</v>
          </cell>
          <cell r="F63">
            <v>396.476</v>
          </cell>
          <cell r="G63">
            <v>305.00099999999998</v>
          </cell>
          <cell r="H63">
            <v>396.60199999999998</v>
          </cell>
          <cell r="I63">
            <v>31.993000000000002</v>
          </cell>
          <cell r="J63">
            <v>20.828000000000003</v>
          </cell>
          <cell r="K63">
            <v>25.862000000000002</v>
          </cell>
          <cell r="L63">
            <v>23.426000000000002</v>
          </cell>
          <cell r="M63">
            <v>20.283999999999999</v>
          </cell>
          <cell r="N63">
            <v>-9.7940000000000005</v>
          </cell>
          <cell r="O63">
            <v>6.1310000000000002</v>
          </cell>
          <cell r="P63">
            <v>-2.5979999999999999</v>
          </cell>
          <cell r="Q63">
            <v>15.706741416425329</v>
          </cell>
          <cell r="R63">
            <v>-7.1877820914581791</v>
          </cell>
          <cell r="S63">
            <v>1547.1860000000001</v>
          </cell>
          <cell r="T63">
            <v>1574.357</v>
          </cell>
        </row>
        <row r="64">
          <cell r="A64" t="str">
            <v>Dominica</v>
          </cell>
          <cell r="B64">
            <v>212</v>
          </cell>
          <cell r="C64">
            <v>8046.5349999999999</v>
          </cell>
          <cell r="D64">
            <v>8189.4440000000004</v>
          </cell>
          <cell r="E64">
            <v>37.381999999999998</v>
          </cell>
          <cell r="F64">
            <v>39.197000000000003</v>
          </cell>
          <cell r="G64">
            <v>37.698999999999998</v>
          </cell>
          <cell r="H64">
            <v>39.743000000000002</v>
          </cell>
          <cell r="I64">
            <v>7.149</v>
          </cell>
          <cell r="J64">
            <v>2.8730000000000011</v>
          </cell>
          <cell r="K64">
            <v>14.247</v>
          </cell>
          <cell r="L64">
            <v>12.251000000000001</v>
          </cell>
          <cell r="M64">
            <v>-2.7130000000000001</v>
          </cell>
          <cell r="N64">
            <v>-3.6749999999999998</v>
          </cell>
          <cell r="O64">
            <v>-7.0979999999999999</v>
          </cell>
          <cell r="P64">
            <v>-9.3780000000000001</v>
          </cell>
          <cell r="Q64">
            <v>-38.946310651737008</v>
          </cell>
          <cell r="R64">
            <v>-56.932610379550731</v>
          </cell>
          <cell r="S64">
            <v>98.382000000000005</v>
          </cell>
          <cell r="T64">
            <v>98.382000000000005</v>
          </cell>
        </row>
        <row r="65">
          <cell r="A65" t="str">
            <v>Dominican Republic</v>
          </cell>
          <cell r="B65">
            <v>214</v>
          </cell>
          <cell r="C65">
            <v>279.11700000000002</v>
          </cell>
          <cell r="D65">
            <v>323.06299999999999</v>
          </cell>
          <cell r="E65">
            <v>3892.087</v>
          </cell>
          <cell r="F65">
            <v>4489.558</v>
          </cell>
          <cell r="G65">
            <v>3780.2579999999998</v>
          </cell>
          <cell r="H65">
            <v>4405.3490000000002</v>
          </cell>
          <cell r="I65">
            <v>14.872</v>
          </cell>
          <cell r="J65">
            <v>14.685999999999998</v>
          </cell>
          <cell r="K65">
            <v>19.39</v>
          </cell>
          <cell r="L65">
            <v>17.948999999999998</v>
          </cell>
          <cell r="M65">
            <v>-180</v>
          </cell>
          <cell r="N65">
            <v>-140</v>
          </cell>
          <cell r="O65">
            <v>-4.5179999999999998</v>
          </cell>
          <cell r="P65">
            <v>-3.2629999999999999</v>
          </cell>
          <cell r="Q65">
            <v>-17.546031526319535</v>
          </cell>
          <cell r="R65">
            <v>-13.339952490712056</v>
          </cell>
          <cell r="S65">
            <v>12668.103999999999</v>
          </cell>
          <cell r="T65">
            <v>14191.045</v>
          </cell>
        </row>
        <row r="66">
          <cell r="A66" t="str">
            <v>Ecuador</v>
          </cell>
          <cell r="B66">
            <v>218</v>
          </cell>
          <cell r="C66">
            <v>262.05099999999999</v>
          </cell>
          <cell r="D66">
            <v>269.55599999999998</v>
          </cell>
          <cell r="E66">
            <v>5726.9350000000004</v>
          </cell>
          <cell r="F66">
            <v>6633.4089999999997</v>
          </cell>
          <cell r="G66">
            <v>5669.4589999999998</v>
          </cell>
          <cell r="H66">
            <v>6595.0140000000001</v>
          </cell>
          <cell r="I66">
            <v>15.343000000000004</v>
          </cell>
          <cell r="J66">
            <v>14.456999999999997</v>
          </cell>
          <cell r="K66">
            <v>20.406000000000002</v>
          </cell>
          <cell r="L66">
            <v>18.372999999999998</v>
          </cell>
          <cell r="M66">
            <v>-300</v>
          </cell>
          <cell r="N66">
            <v>-250</v>
          </cell>
          <cell r="O66">
            <v>-5.0629999999999997</v>
          </cell>
          <cell r="P66">
            <v>-3.9159999999999999</v>
          </cell>
          <cell r="Q66">
            <v>-19.774726317787763</v>
          </cell>
          <cell r="R66">
            <v>-16.798907667827805</v>
          </cell>
          <cell r="S66">
            <v>19213.918000000001</v>
          </cell>
          <cell r="T66">
            <v>20616.845999999998</v>
          </cell>
        </row>
        <row r="67">
          <cell r="A67" t="str">
            <v>Egypt</v>
          </cell>
          <cell r="B67">
            <v>818</v>
          </cell>
          <cell r="C67">
            <v>10248.776</v>
          </cell>
          <cell r="D67">
            <v>9755.1059999999998</v>
          </cell>
          <cell r="E67">
            <v>30799.675999999999</v>
          </cell>
          <cell r="F67">
            <v>37120.006999999998</v>
          </cell>
          <cell r="G67">
            <v>30425.059000000001</v>
          </cell>
          <cell r="H67">
            <v>36912.877</v>
          </cell>
          <cell r="I67">
            <v>18.864999999999998</v>
          </cell>
          <cell r="J67">
            <v>19.097999999999999</v>
          </cell>
          <cell r="K67">
            <v>20.420999999999999</v>
          </cell>
          <cell r="L67">
            <v>20.372</v>
          </cell>
          <cell r="M67">
            <v>-500</v>
          </cell>
          <cell r="N67">
            <v>-450</v>
          </cell>
          <cell r="O67">
            <v>-1.556</v>
          </cell>
          <cell r="P67">
            <v>-1.274</v>
          </cell>
          <cell r="Q67">
            <v>-5.7894653961337488</v>
          </cell>
          <cell r="R67">
            <v>-4.8375299443103552</v>
          </cell>
          <cell r="S67">
            <v>125915.92200000001</v>
          </cell>
          <cell r="T67">
            <v>131763.96100000001</v>
          </cell>
        </row>
        <row r="68">
          <cell r="A68" t="str">
            <v>El Salvador</v>
          </cell>
          <cell r="B68">
            <v>222</v>
          </cell>
          <cell r="C68">
            <v>10136.811</v>
          </cell>
          <cell r="D68">
            <v>10419.048999999999</v>
          </cell>
          <cell r="E68">
            <v>2776.2660000000001</v>
          </cell>
          <cell r="F68">
            <v>3382.0990000000002</v>
          </cell>
          <cell r="G68">
            <v>2892.34</v>
          </cell>
          <cell r="H68">
            <v>3498.8519999999999</v>
          </cell>
          <cell r="I68">
            <v>20.483000000000001</v>
          </cell>
          <cell r="J68">
            <v>18.248999999999999</v>
          </cell>
          <cell r="K68">
            <v>21.754999999999999</v>
          </cell>
          <cell r="L68">
            <v>19.404</v>
          </cell>
          <cell r="M68">
            <v>-38</v>
          </cell>
          <cell r="N68">
            <v>-38</v>
          </cell>
          <cell r="O68">
            <v>-1.272</v>
          </cell>
          <cell r="P68">
            <v>-1.155</v>
          </cell>
          <cell r="Q68">
            <v>-4.5892167897703944</v>
          </cell>
          <cell r="R68">
            <v>-4.573816585140392</v>
          </cell>
          <cell r="S68">
            <v>10822.907999999999</v>
          </cell>
          <cell r="T68">
            <v>11366.623</v>
          </cell>
        </row>
        <row r="69">
          <cell r="A69" t="str">
            <v>Equatorial Guinea</v>
          </cell>
          <cell r="B69">
            <v>226</v>
          </cell>
          <cell r="C69">
            <v>213.977</v>
          </cell>
          <cell r="D69">
            <v>269.73599999999999</v>
          </cell>
          <cell r="E69">
            <v>195.92099999999999</v>
          </cell>
          <cell r="F69">
            <v>249.18100000000001</v>
          </cell>
          <cell r="G69">
            <v>202.18700000000001</v>
          </cell>
          <cell r="H69">
            <v>254.33799999999999</v>
          </cell>
          <cell r="I69">
            <v>23.962000000000003</v>
          </cell>
          <cell r="J69">
            <v>22.963999999999999</v>
          </cell>
          <cell r="K69">
            <v>23.962000000000003</v>
          </cell>
          <cell r="L69">
            <v>22.963999999999999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1146.3150000000001</v>
          </cell>
          <cell r="T69">
            <v>1146.3150000000001</v>
          </cell>
        </row>
        <row r="70">
          <cell r="A70" t="str">
            <v>Eritrea</v>
          </cell>
          <cell r="B70">
            <v>232</v>
          </cell>
          <cell r="C70">
            <v>6200.6469999999999</v>
          </cell>
          <cell r="D70">
            <v>8438.8529999999992</v>
          </cell>
          <cell r="E70">
            <v>1508.8810000000001</v>
          </cell>
          <cell r="F70">
            <v>2160.73</v>
          </cell>
          <cell r="G70">
            <v>1588.376</v>
          </cell>
          <cell r="H70">
            <v>2240.627</v>
          </cell>
          <cell r="I70">
            <v>27.61</v>
          </cell>
          <cell r="J70">
            <v>42.465000000000003</v>
          </cell>
          <cell r="K70">
            <v>28.143999999999998</v>
          </cell>
          <cell r="L70">
            <v>28.393999999999998</v>
          </cell>
          <cell r="M70">
            <v>-8.8870000000000005</v>
          </cell>
          <cell r="N70">
            <v>279.93200000000002</v>
          </cell>
          <cell r="O70">
            <v>-0.53400000000000003</v>
          </cell>
          <cell r="P70">
            <v>14.071</v>
          </cell>
          <cell r="Q70">
            <v>-1.3051862317318723</v>
          </cell>
          <cell r="R70">
            <v>35.221452055104763</v>
          </cell>
          <cell r="S70">
            <v>11228.705999999998</v>
          </cell>
          <cell r="T70">
            <v>11133.190999999999</v>
          </cell>
        </row>
        <row r="71">
          <cell r="A71" t="str">
            <v>Estonia</v>
          </cell>
          <cell r="B71">
            <v>233</v>
          </cell>
          <cell r="C71">
            <v>61.42</v>
          </cell>
          <cell r="D71">
            <v>64.174000000000007</v>
          </cell>
          <cell r="E71">
            <v>670.31299999999999</v>
          </cell>
          <cell r="F71">
            <v>611.35299999999995</v>
          </cell>
          <cell r="G71">
            <v>776.524</v>
          </cell>
          <cell r="H71">
            <v>718.34400000000005</v>
          </cell>
          <cell r="I71">
            <v>-11.361999999999998</v>
          </cell>
          <cell r="J71">
            <v>-5.52</v>
          </cell>
          <cell r="K71">
            <v>-4.770999999999999</v>
          </cell>
          <cell r="L71">
            <v>-4.0370000000000008</v>
          </cell>
          <cell r="M71">
            <v>-46.363</v>
          </cell>
          <cell r="N71">
            <v>-10</v>
          </cell>
          <cell r="O71">
            <v>-6.5910000000000002</v>
          </cell>
          <cell r="P71">
            <v>-1.4830000000000001</v>
          </cell>
          <cell r="Q71">
            <v>-72.257028863537187</v>
          </cell>
          <cell r="R71">
            <v>-15.32919445083161</v>
          </cell>
          <cell r="S71">
            <v>1119.317</v>
          </cell>
          <cell r="T71">
            <v>1119.317</v>
          </cell>
        </row>
        <row r="72">
          <cell r="A72" t="str">
            <v>Ethiopia</v>
          </cell>
          <cell r="B72">
            <v>231</v>
          </cell>
          <cell r="C72">
            <v>7481.6939999999995</v>
          </cell>
          <cell r="D72">
            <v>9182.0149999999994</v>
          </cell>
          <cell r="E72">
            <v>29787.991999999998</v>
          </cell>
          <cell r="F72">
            <v>38513.858</v>
          </cell>
          <cell r="G72">
            <v>30218.941999999999</v>
          </cell>
          <cell r="H72">
            <v>38916.843999999997</v>
          </cell>
          <cell r="I72">
            <v>26.508999999999997</v>
          </cell>
          <cell r="J72">
            <v>24.406000000000002</v>
          </cell>
          <cell r="K72">
            <v>26.747999999999998</v>
          </cell>
          <cell r="L72">
            <v>24.818000000000001</v>
          </cell>
          <cell r="M72">
            <v>-76.912000000000006</v>
          </cell>
          <cell r="N72">
            <v>-150.33500000000001</v>
          </cell>
          <cell r="O72">
            <v>-0.23899999999999999</v>
          </cell>
          <cell r="P72">
            <v>-0.41199999999999998</v>
          </cell>
          <cell r="Q72">
            <v>-0.54784275163623797</v>
          </cell>
          <cell r="R72">
            <v>-1.0015470732787228</v>
          </cell>
          <cell r="S72">
            <v>170190.413</v>
          </cell>
          <cell r="T72">
            <v>170828.73200000002</v>
          </cell>
        </row>
        <row r="73">
          <cell r="A73" t="str">
            <v>Faeroe Islands</v>
          </cell>
          <cell r="B73">
            <v>234</v>
          </cell>
          <cell r="C73">
            <v>3420.0720000000001</v>
          </cell>
          <cell r="D73">
            <v>3907.0739999999996</v>
          </cell>
          <cell r="E73">
            <v>22.701000000000001</v>
          </cell>
          <cell r="F73">
            <v>24.295999999999999</v>
          </cell>
          <cell r="G73">
            <v>21.347999999999999</v>
          </cell>
          <cell r="H73">
            <v>22.721</v>
          </cell>
          <cell r="I73">
            <v>6.81</v>
          </cell>
          <cell r="J73">
            <v>6.23</v>
          </cell>
          <cell r="K73">
            <v>6.5960000000000001</v>
          </cell>
          <cell r="L73">
            <v>6.23</v>
          </cell>
          <cell r="M73">
            <v>4.8000000000000001E-2</v>
          </cell>
          <cell r="N73">
            <v>0</v>
          </cell>
          <cell r="O73">
            <v>0.214</v>
          </cell>
          <cell r="P73">
            <v>0</v>
          </cell>
          <cell r="Q73">
            <v>1.431980906921241</v>
          </cell>
          <cell r="R73">
            <v>0</v>
          </cell>
          <cell r="S73">
            <v>55.325999999999993</v>
          </cell>
          <cell r="T73">
            <v>55.325999999999993</v>
          </cell>
        </row>
        <row r="74">
          <cell r="A74" t="str">
            <v>Falkland Islands (Malvinas)</v>
          </cell>
          <cell r="B74">
            <v>238</v>
          </cell>
          <cell r="C74">
            <v>1615.528</v>
          </cell>
          <cell r="D74">
            <v>1764.9259999999999</v>
          </cell>
          <cell r="E74">
            <v>1.202</v>
          </cell>
          <cell r="F74">
            <v>1.4930000000000001</v>
          </cell>
          <cell r="G74">
            <v>1.25</v>
          </cell>
          <cell r="H74">
            <v>1.5669999999999999</v>
          </cell>
          <cell r="I74">
            <v>38.948</v>
          </cell>
          <cell r="J74">
            <v>5.23</v>
          </cell>
          <cell r="K74">
            <v>9.3509999999999991</v>
          </cell>
          <cell r="L74">
            <v>7.3490000000000002</v>
          </cell>
          <cell r="M74">
            <v>0.40200000000000002</v>
          </cell>
          <cell r="N74">
            <v>-3.2000000000000001E-2</v>
          </cell>
          <cell r="O74">
            <v>29.597000000000001</v>
          </cell>
          <cell r="P74">
            <v>-2.1190000000000002</v>
          </cell>
          <cell r="Q74">
            <v>187.85046728971963</v>
          </cell>
          <cell r="R74">
            <v>-14.746543778801843</v>
          </cell>
          <cell r="S74">
            <v>3.4689999999999999</v>
          </cell>
          <cell r="T74">
            <v>3.4689999999999999</v>
          </cell>
        </row>
        <row r="75">
          <cell r="A75" t="str">
            <v>Fiji</v>
          </cell>
          <cell r="B75">
            <v>242</v>
          </cell>
          <cell r="C75">
            <v>161375.96100000001</v>
          </cell>
          <cell r="D75">
            <v>186404.913</v>
          </cell>
          <cell r="E75">
            <v>390.214</v>
          </cell>
          <cell r="F75">
            <v>430.79500000000002</v>
          </cell>
          <cell r="G75">
            <v>377.72199999999998</v>
          </cell>
          <cell r="H75">
            <v>416.911</v>
          </cell>
          <cell r="I75">
            <v>10.843999999999999</v>
          </cell>
          <cell r="J75">
            <v>8.916999999999998</v>
          </cell>
          <cell r="K75">
            <v>19.661999999999999</v>
          </cell>
          <cell r="L75">
            <v>17.309999999999999</v>
          </cell>
          <cell r="M75">
            <v>-34.799999999999997</v>
          </cell>
          <cell r="N75">
            <v>-34.799999999999997</v>
          </cell>
          <cell r="O75">
            <v>-8.8179999999999996</v>
          </cell>
          <cell r="P75">
            <v>-8.3930000000000007</v>
          </cell>
          <cell r="Q75">
            <v>-34.112964887172346</v>
          </cell>
          <cell r="R75">
            <v>-35.629088898672094</v>
          </cell>
          <cell r="S75">
            <v>934.41100000000006</v>
          </cell>
          <cell r="T75">
            <v>1294.2049999999999</v>
          </cell>
        </row>
        <row r="76">
          <cell r="A76" t="str">
            <v>Finland</v>
          </cell>
          <cell r="B76">
            <v>246</v>
          </cell>
          <cell r="C76">
            <v>18.457999999999998</v>
          </cell>
          <cell r="D76">
            <v>22.015999999999998</v>
          </cell>
          <cell r="E76">
            <v>2486.6819999999998</v>
          </cell>
          <cell r="F76">
            <v>2569.9560000000001</v>
          </cell>
          <cell r="G76">
            <v>2621.12</v>
          </cell>
          <cell r="H76">
            <v>2679.1039999999998</v>
          </cell>
          <cell r="I76">
            <v>2.673</v>
          </cell>
          <cell r="J76">
            <v>2.7829999999999995</v>
          </cell>
          <cell r="K76">
            <v>1.88</v>
          </cell>
          <cell r="L76">
            <v>1.2029999999999994</v>
          </cell>
          <cell r="M76">
            <v>20.381</v>
          </cell>
          <cell r="N76">
            <v>41.180999999999997</v>
          </cell>
          <cell r="O76">
            <v>0.79300000000000004</v>
          </cell>
          <cell r="P76">
            <v>1.58</v>
          </cell>
          <cell r="Q76">
            <v>6.8969601396921227</v>
          </cell>
          <cell r="R76">
            <v>14.718381088876416</v>
          </cell>
          <cell r="S76">
            <v>5329.0490000000009</v>
          </cell>
          <cell r="T76">
            <v>4939.3050000000003</v>
          </cell>
        </row>
        <row r="77">
          <cell r="A77" t="str">
            <v>France</v>
          </cell>
          <cell r="B77">
            <v>250</v>
          </cell>
          <cell r="C77">
            <v>8296.6530000000002</v>
          </cell>
          <cell r="D77">
            <v>7725.9650000000001</v>
          </cell>
          <cell r="E77">
            <v>28300.008000000002</v>
          </cell>
          <cell r="F77">
            <v>29462.919000000002</v>
          </cell>
          <cell r="G77">
            <v>29902.648000000001</v>
          </cell>
          <cell r="H77">
            <v>31032.617999999999</v>
          </cell>
          <cell r="I77">
            <v>3.6620000000000004</v>
          </cell>
          <cell r="J77">
            <v>4.0659999999999998</v>
          </cell>
          <cell r="K77">
            <v>2.9160000000000004</v>
          </cell>
          <cell r="L77">
            <v>3.0640000000000001</v>
          </cell>
          <cell r="M77">
            <v>219</v>
          </cell>
          <cell r="N77">
            <v>300</v>
          </cell>
          <cell r="O77">
            <v>0.746</v>
          </cell>
          <cell r="P77">
            <v>1.002</v>
          </cell>
          <cell r="Q77">
            <v>5.9858864277815105</v>
          </cell>
          <cell r="R77">
            <v>8.0298539262506097</v>
          </cell>
          <cell r="S77">
            <v>63115.987999999998</v>
          </cell>
          <cell r="T77">
            <v>60468.133000000002</v>
          </cell>
        </row>
        <row r="78">
          <cell r="A78" t="str">
            <v>French Guiana</v>
          </cell>
          <cell r="B78">
            <v>254</v>
          </cell>
          <cell r="C78">
            <v>9831.857</v>
          </cell>
          <cell r="D78">
            <v>13227.834999999999</v>
          </cell>
          <cell r="E78">
            <v>71.784000000000006</v>
          </cell>
          <cell r="F78">
            <v>96.08</v>
          </cell>
          <cell r="G78">
            <v>66.760999999999996</v>
          </cell>
          <cell r="H78">
            <v>90.975999999999999</v>
          </cell>
          <cell r="I78">
            <v>34.03</v>
          </cell>
          <cell r="J78">
            <v>25.895</v>
          </cell>
          <cell r="K78">
            <v>25.312999999999999</v>
          </cell>
          <cell r="L78">
            <v>21.341000000000001</v>
          </cell>
          <cell r="M78">
            <v>6.6</v>
          </cell>
          <cell r="N78">
            <v>4</v>
          </cell>
          <cell r="O78">
            <v>8.7170000000000005</v>
          </cell>
          <cell r="P78">
            <v>4.5540000000000003</v>
          </cell>
          <cell r="Q78">
            <v>29.868307915101592</v>
          </cell>
          <cell r="R78">
            <v>18.195878633489514</v>
          </cell>
          <cell r="S78">
            <v>358.702</v>
          </cell>
          <cell r="T78">
            <v>308.40699999999998</v>
          </cell>
        </row>
        <row r="79">
          <cell r="A79" t="str">
            <v>French Polynesia</v>
          </cell>
          <cell r="B79">
            <v>258</v>
          </cell>
          <cell r="C79">
            <v>6159.06</v>
          </cell>
          <cell r="D79">
            <v>7547.5150000000003</v>
          </cell>
          <cell r="E79">
            <v>112.108</v>
          </cell>
          <cell r="F79">
            <v>131.27199999999999</v>
          </cell>
          <cell r="G79">
            <v>103.688</v>
          </cell>
          <cell r="H79">
            <v>125.331</v>
          </cell>
          <cell r="I79">
            <v>17.991999999999997</v>
          </cell>
          <cell r="J79">
            <v>16.624000000000002</v>
          </cell>
          <cell r="K79">
            <v>16.576999999999998</v>
          </cell>
          <cell r="L79">
            <v>14.491000000000001</v>
          </cell>
          <cell r="M79">
            <v>1.599</v>
          </cell>
          <cell r="N79">
            <v>2.6280000000000001</v>
          </cell>
          <cell r="O79">
            <v>1.415</v>
          </cell>
          <cell r="P79">
            <v>2.133</v>
          </cell>
          <cell r="Q79">
            <v>6.6252330640149157</v>
          </cell>
          <cell r="R79">
            <v>11.045265414197454</v>
          </cell>
          <cell r="S79">
            <v>359.92700000000002</v>
          </cell>
          <cell r="T79">
            <v>359.92700000000002</v>
          </cell>
        </row>
        <row r="80">
          <cell r="A80" t="str">
            <v>Gabon</v>
          </cell>
          <cell r="B80">
            <v>266</v>
          </cell>
          <cell r="C80">
            <v>13302.275000000001</v>
          </cell>
          <cell r="D80">
            <v>16321.862999999999</v>
          </cell>
          <cell r="E80">
            <v>554.82799999999997</v>
          </cell>
          <cell r="F80">
            <v>689.18200000000002</v>
          </cell>
          <cell r="G80">
            <v>563.90800000000002</v>
          </cell>
          <cell r="H80">
            <v>694.65899999999999</v>
          </cell>
          <cell r="I80">
            <v>25.658000000000001</v>
          </cell>
          <cell r="J80">
            <v>16.829999999999998</v>
          </cell>
          <cell r="K80">
            <v>23.254000000000001</v>
          </cell>
          <cell r="L80">
            <v>19.088999999999999</v>
          </cell>
          <cell r="M80">
            <v>14.37</v>
          </cell>
          <cell r="N80">
            <v>-15</v>
          </cell>
          <cell r="O80">
            <v>2.4039999999999999</v>
          </cell>
          <cell r="P80">
            <v>-2.2589999999999999</v>
          </cell>
          <cell r="Q80">
            <v>7.0097219037955902</v>
          </cell>
          <cell r="R80">
            <v>-7.1522572523888535</v>
          </cell>
          <cell r="S80">
            <v>2278.7870000000003</v>
          </cell>
          <cell r="T80">
            <v>2278.7870000000003</v>
          </cell>
        </row>
        <row r="81">
          <cell r="A81" t="str">
            <v>Gambia</v>
          </cell>
          <cell r="B81">
            <v>270</v>
          </cell>
          <cell r="C81">
            <v>29302.091</v>
          </cell>
          <cell r="D81">
            <v>32268.243000000002</v>
          </cell>
          <cell r="E81">
            <v>551.35400000000004</v>
          </cell>
          <cell r="F81">
            <v>752.173</v>
          </cell>
          <cell r="G81">
            <v>563.86199999999997</v>
          </cell>
          <cell r="H81">
            <v>764.90599999999995</v>
          </cell>
          <cell r="I81">
            <v>33.016999999999996</v>
          </cell>
          <cell r="J81">
            <v>28.407</v>
          </cell>
          <cell r="K81">
            <v>25.613</v>
          </cell>
          <cell r="L81">
            <v>24.012</v>
          </cell>
          <cell r="M81">
            <v>45</v>
          </cell>
          <cell r="N81">
            <v>31.126999999999999</v>
          </cell>
          <cell r="O81">
            <v>7.4039999999999999</v>
          </cell>
          <cell r="P81">
            <v>4.3949999999999996</v>
          </cell>
          <cell r="Q81">
            <v>19.10389974273415</v>
          </cell>
          <cell r="R81">
            <v>12.197673871812155</v>
          </cell>
          <cell r="S81">
            <v>3106.1530000000002</v>
          </cell>
          <cell r="T81">
            <v>3040.0860000000002</v>
          </cell>
        </row>
        <row r="82">
          <cell r="A82" t="str">
            <v>Georgia</v>
          </cell>
          <cell r="B82">
            <v>268</v>
          </cell>
          <cell r="C82">
            <v>401.11</v>
          </cell>
          <cell r="D82">
            <v>506.80700000000002</v>
          </cell>
          <cell r="E82">
            <v>2390.98</v>
          </cell>
          <cell r="F82">
            <v>2114.194</v>
          </cell>
          <cell r="G82">
            <v>2641.585</v>
          </cell>
          <cell r="H82">
            <v>2360.21</v>
          </cell>
          <cell r="I82">
            <v>-12.817</v>
          </cell>
          <cell r="J82">
            <v>-10.686999999999999</v>
          </cell>
          <cell r="K82">
            <v>1.5380000000000003</v>
          </cell>
          <cell r="L82">
            <v>0.10200000000000031</v>
          </cell>
          <cell r="M82">
            <v>-349.99799999999999</v>
          </cell>
          <cell r="N82">
            <v>-247.999</v>
          </cell>
          <cell r="O82">
            <v>-14.355</v>
          </cell>
          <cell r="P82">
            <v>-10.789</v>
          </cell>
          <cell r="Q82">
            <v>-122.11859527921702</v>
          </cell>
          <cell r="R82">
            <v>-96.561914737042926</v>
          </cell>
          <cell r="S82">
            <v>2984.5819999999999</v>
          </cell>
          <cell r="T82">
            <v>3886.509</v>
          </cell>
        </row>
        <row r="83">
          <cell r="A83" t="str">
            <v>Germany</v>
          </cell>
          <cell r="B83">
            <v>276</v>
          </cell>
          <cell r="C83">
            <v>32.866</v>
          </cell>
          <cell r="D83">
            <v>45.016999999999996</v>
          </cell>
          <cell r="E83">
            <v>39730.955000000002</v>
          </cell>
          <cell r="F83">
            <v>40388.053999999996</v>
          </cell>
          <cell r="G83">
            <v>41930.01</v>
          </cell>
          <cell r="H83">
            <v>42301.156000000003</v>
          </cell>
          <cell r="I83">
            <v>1.6669999999999998</v>
          </cell>
          <cell r="J83">
            <v>0.83599999999999985</v>
          </cell>
          <cell r="K83">
            <v>-1.0990000000000002</v>
          </cell>
          <cell r="L83">
            <v>-1.83</v>
          </cell>
          <cell r="M83">
            <v>1134.1179999999999</v>
          </cell>
          <cell r="N83">
            <v>1100</v>
          </cell>
          <cell r="O83">
            <v>2.766</v>
          </cell>
          <cell r="P83">
            <v>2.6659999999999999</v>
          </cell>
          <cell r="Q83">
            <v>29.138966332065891</v>
          </cell>
          <cell r="R83">
            <v>31.322156638688387</v>
          </cell>
          <cell r="S83">
            <v>78764.510999999999</v>
          </cell>
          <cell r="T83">
            <v>65588.994000000006</v>
          </cell>
        </row>
        <row r="84">
          <cell r="A84" t="str">
            <v>Ghana</v>
          </cell>
          <cell r="B84">
            <v>288</v>
          </cell>
          <cell r="C84">
            <v>3414.404</v>
          </cell>
          <cell r="D84">
            <v>4037.7469999999998</v>
          </cell>
          <cell r="E84">
            <v>8944.0550000000003</v>
          </cell>
          <cell r="F84">
            <v>11191.44</v>
          </cell>
          <cell r="G84">
            <v>8781.15</v>
          </cell>
          <cell r="H84">
            <v>10921.365</v>
          </cell>
          <cell r="I84">
            <v>22.789000000000001</v>
          </cell>
          <cell r="J84">
            <v>21.399000000000004</v>
          </cell>
          <cell r="K84">
            <v>23.335000000000001</v>
          </cell>
          <cell r="L84">
            <v>21.288000000000004</v>
          </cell>
          <cell r="M84">
            <v>-51.314</v>
          </cell>
          <cell r="N84">
            <v>11.69</v>
          </cell>
          <cell r="O84">
            <v>-0.54600000000000004</v>
          </cell>
          <cell r="P84">
            <v>0.111</v>
          </cell>
          <cell r="Q84">
            <v>-1.6043245541632274</v>
          </cell>
          <cell r="R84">
            <v>0.34717148786592583</v>
          </cell>
          <cell r="S84">
            <v>40572.701999999997</v>
          </cell>
          <cell r="T84">
            <v>40874.172000000006</v>
          </cell>
        </row>
        <row r="85">
          <cell r="A85" t="str">
            <v>Gibraltar</v>
          </cell>
          <cell r="B85">
            <v>292</v>
          </cell>
          <cell r="C85">
            <v>7033.6310000000003</v>
          </cell>
          <cell r="D85">
            <v>9748.9310000000005</v>
          </cell>
          <cell r="E85">
            <v>13.728999999999999</v>
          </cell>
          <cell r="F85">
            <v>13.946</v>
          </cell>
          <cell r="G85">
            <v>13.577</v>
          </cell>
          <cell r="H85">
            <v>13.975</v>
          </cell>
          <cell r="I85">
            <v>2.6839999999999997</v>
          </cell>
          <cell r="J85">
            <v>1.77</v>
          </cell>
          <cell r="K85">
            <v>2.6479999999999997</v>
          </cell>
          <cell r="L85">
            <v>1.77</v>
          </cell>
          <cell r="M85">
            <v>5.0000000000000001E-3</v>
          </cell>
          <cell r="N85">
            <v>0</v>
          </cell>
          <cell r="O85">
            <v>3.5999999999999997E-2</v>
          </cell>
          <cell r="P85">
            <v>0</v>
          </cell>
          <cell r="Q85">
            <v>0.30712530712530717</v>
          </cell>
          <cell r="R85">
            <v>0</v>
          </cell>
          <cell r="S85">
            <v>26.227</v>
          </cell>
          <cell r="T85">
            <v>26.227</v>
          </cell>
        </row>
        <row r="86">
          <cell r="A86" t="str">
            <v>Greece</v>
          </cell>
          <cell r="B86">
            <v>300</v>
          </cell>
          <cell r="C86">
            <v>143.99600000000001</v>
          </cell>
          <cell r="D86">
            <v>149.46300000000002</v>
          </cell>
          <cell r="E86">
            <v>5264.308</v>
          </cell>
          <cell r="F86">
            <v>5494.1819999999998</v>
          </cell>
          <cell r="G86">
            <v>5393.1109999999999</v>
          </cell>
          <cell r="H86">
            <v>5625.7089999999998</v>
          </cell>
          <cell r="I86">
            <v>5.8730000000000002</v>
          </cell>
          <cell r="J86">
            <v>2.624000000000001</v>
          </cell>
          <cell r="K86">
            <v>0.32</v>
          </cell>
          <cell r="L86">
            <v>-0.6169999999999991</v>
          </cell>
          <cell r="M86">
            <v>300.30399999999997</v>
          </cell>
          <cell r="N86">
            <v>179</v>
          </cell>
          <cell r="O86">
            <v>5.5529999999999999</v>
          </cell>
          <cell r="P86">
            <v>3.2410000000000001</v>
          </cell>
          <cell r="Q86">
            <v>57.475659774655533</v>
          </cell>
          <cell r="R86">
            <v>34.917767681752835</v>
          </cell>
          <cell r="S86">
            <v>10741.528</v>
          </cell>
          <cell r="T86">
            <v>8738.0659999999989</v>
          </cell>
        </row>
        <row r="87">
          <cell r="A87" t="str">
            <v>Greenland</v>
          </cell>
          <cell r="B87">
            <v>304</v>
          </cell>
          <cell r="C87">
            <v>14394.935000000001</v>
          </cell>
          <cell r="D87">
            <v>16295.102000000001</v>
          </cell>
          <cell r="E87">
            <v>29.972000000000001</v>
          </cell>
          <cell r="F87">
            <v>30.224</v>
          </cell>
          <cell r="G87">
            <v>25.795000000000002</v>
          </cell>
          <cell r="H87">
            <v>26.695</v>
          </cell>
          <cell r="I87">
            <v>1.5209999999999981</v>
          </cell>
          <cell r="J87">
            <v>2.5670000000000002</v>
          </cell>
          <cell r="K87">
            <v>9.291999999999998</v>
          </cell>
          <cell r="L87">
            <v>5.75</v>
          </cell>
          <cell r="M87">
            <v>-2.1749999999999998</v>
          </cell>
          <cell r="N87">
            <v>-0.9</v>
          </cell>
          <cell r="O87">
            <v>-7.7709999999999999</v>
          </cell>
          <cell r="P87">
            <v>-3.1829999999999998</v>
          </cell>
          <cell r="Q87">
            <v>-45.293627655143695</v>
          </cell>
          <cell r="R87">
            <v>-23.09468822170901</v>
          </cell>
          <cell r="S87">
            <v>59.21</v>
          </cell>
          <cell r="T87">
            <v>61.526000000000003</v>
          </cell>
        </row>
        <row r="88">
          <cell r="A88" t="str">
            <v>Grenada</v>
          </cell>
          <cell r="B88">
            <v>308</v>
          </cell>
          <cell r="C88">
            <v>38541.623999999996</v>
          </cell>
          <cell r="D88">
            <v>45600.243999999999</v>
          </cell>
          <cell r="E88">
            <v>48.911000000000001</v>
          </cell>
          <cell r="F88">
            <v>51.192999999999998</v>
          </cell>
          <cell r="G88">
            <v>50.524999999999999</v>
          </cell>
          <cell r="H88">
            <v>51.731000000000002</v>
          </cell>
          <cell r="I88">
            <v>4.2839999999999989</v>
          </cell>
          <cell r="J88">
            <v>2.6109999999999989</v>
          </cell>
          <cell r="K88">
            <v>16.222999999999999</v>
          </cell>
          <cell r="L88">
            <v>14.345999999999998</v>
          </cell>
          <cell r="M88">
            <v>-6</v>
          </cell>
          <cell r="N88">
            <v>-6</v>
          </cell>
          <cell r="O88">
            <v>-11.939</v>
          </cell>
          <cell r="P88">
            <v>-11.734999999999999</v>
          </cell>
          <cell r="Q88">
            <v>-49.86702127659575</v>
          </cell>
          <cell r="R88">
            <v>-54.510765876260557</v>
          </cell>
          <cell r="S88">
            <v>157.24799999999999</v>
          </cell>
          <cell r="T88">
            <v>157.24799999999999</v>
          </cell>
        </row>
        <row r="89">
          <cell r="A89" t="str">
            <v>Guadeloupe</v>
          </cell>
          <cell r="B89">
            <v>312</v>
          </cell>
          <cell r="C89">
            <v>607.11699999999996</v>
          </cell>
          <cell r="D89">
            <v>797.90200000000004</v>
          </cell>
          <cell r="E89">
            <v>199.107</v>
          </cell>
          <cell r="F89">
            <v>216.375</v>
          </cell>
          <cell r="G89">
            <v>210.37799999999999</v>
          </cell>
          <cell r="H89">
            <v>232.10900000000001</v>
          </cell>
          <cell r="I89">
            <v>9.6190000000000033</v>
          </cell>
          <cell r="J89">
            <v>8.5730000000000022</v>
          </cell>
          <cell r="K89">
            <v>12.002000000000002</v>
          </cell>
          <cell r="L89">
            <v>10.167000000000002</v>
          </cell>
          <cell r="M89">
            <v>-5</v>
          </cell>
          <cell r="N89">
            <v>-3.5</v>
          </cell>
          <cell r="O89">
            <v>-2.383</v>
          </cell>
          <cell r="P89">
            <v>-1.5940000000000001</v>
          </cell>
          <cell r="Q89">
            <v>-13.212134023887536</v>
          </cell>
          <cell r="R89">
            <v>-9.7861037326995657</v>
          </cell>
          <cell r="S89">
            <v>474.13800000000003</v>
          </cell>
          <cell r="T89">
            <v>528.43399999999997</v>
          </cell>
        </row>
        <row r="90">
          <cell r="A90" t="str">
            <v>Guam</v>
          </cell>
          <cell r="B90">
            <v>316</v>
          </cell>
          <cell r="C90">
            <v>2915.5940000000001</v>
          </cell>
          <cell r="D90">
            <v>3998.904</v>
          </cell>
          <cell r="E90">
            <v>75.846000000000004</v>
          </cell>
          <cell r="F90">
            <v>86.387</v>
          </cell>
          <cell r="G90">
            <v>69.727000000000004</v>
          </cell>
          <cell r="H90">
            <v>83.248000000000005</v>
          </cell>
          <cell r="I90">
            <v>13.039</v>
          </cell>
          <cell r="J90">
            <v>17.54</v>
          </cell>
          <cell r="K90">
            <v>20.936</v>
          </cell>
          <cell r="L90">
            <v>17.54</v>
          </cell>
          <cell r="M90">
            <v>-5.9420000000000002</v>
          </cell>
          <cell r="N90">
            <v>0</v>
          </cell>
          <cell r="O90">
            <v>-7.8970000000000002</v>
          </cell>
          <cell r="P90">
            <v>0</v>
          </cell>
          <cell r="Q90">
            <v>-30.88678656825034</v>
          </cell>
          <cell r="R90">
            <v>0</v>
          </cell>
          <cell r="S90">
            <v>253.536</v>
          </cell>
          <cell r="T90">
            <v>253.536</v>
          </cell>
        </row>
        <row r="91">
          <cell r="A91" t="str">
            <v>Guatemala</v>
          </cell>
          <cell r="B91">
            <v>320</v>
          </cell>
          <cell r="C91">
            <v>19.954999999999998</v>
          </cell>
          <cell r="D91">
            <v>17.954000000000001</v>
          </cell>
          <cell r="E91">
            <v>4953.8149999999996</v>
          </cell>
          <cell r="F91">
            <v>6138.75</v>
          </cell>
          <cell r="G91">
            <v>5016.5519999999997</v>
          </cell>
          <cell r="H91">
            <v>6460.3090000000002</v>
          </cell>
          <cell r="I91">
            <v>22.634</v>
          </cell>
          <cell r="J91">
            <v>24.114000000000001</v>
          </cell>
          <cell r="K91">
            <v>30.015000000000001</v>
          </cell>
          <cell r="L91">
            <v>29.163</v>
          </cell>
          <cell r="M91">
            <v>-390</v>
          </cell>
          <cell r="N91">
            <v>-300</v>
          </cell>
          <cell r="O91">
            <v>-7.3810000000000002</v>
          </cell>
          <cell r="P91">
            <v>-5.0490000000000004</v>
          </cell>
          <cell r="Q91">
            <v>-19.754217018815133</v>
          </cell>
          <cell r="R91">
            <v>-14.101243165597477</v>
          </cell>
          <cell r="S91">
            <v>25612.004000000001</v>
          </cell>
          <cell r="T91">
            <v>28183.642</v>
          </cell>
        </row>
        <row r="92">
          <cell r="A92" t="str">
            <v>Guinea</v>
          </cell>
          <cell r="B92">
            <v>324</v>
          </cell>
          <cell r="C92">
            <v>3474.8969999999999</v>
          </cell>
          <cell r="D92">
            <v>4327.2280000000001</v>
          </cell>
          <cell r="E92">
            <v>3846.3220000000001</v>
          </cell>
          <cell r="F92">
            <v>4818.4949999999999</v>
          </cell>
          <cell r="G92">
            <v>3678.4929999999999</v>
          </cell>
          <cell r="H92">
            <v>4583.6030000000001</v>
          </cell>
          <cell r="I92">
            <v>22.786999999999995</v>
          </cell>
          <cell r="J92">
            <v>21.712</v>
          </cell>
          <cell r="K92">
            <v>28.476999999999997</v>
          </cell>
          <cell r="L92">
            <v>28.422000000000001</v>
          </cell>
          <cell r="M92">
            <v>-227</v>
          </cell>
          <cell r="N92">
            <v>-299.21899999999999</v>
          </cell>
          <cell r="O92">
            <v>-5.69</v>
          </cell>
          <cell r="P92">
            <v>-6.71</v>
          </cell>
          <cell r="Q92">
            <v>-13.019257604078069</v>
          </cell>
          <cell r="R92">
            <v>-15.901035095905</v>
          </cell>
          <cell r="S92">
            <v>22986.849000000002</v>
          </cell>
          <cell r="T92">
            <v>23717.040000000001</v>
          </cell>
        </row>
        <row r="93">
          <cell r="A93" t="str">
            <v>Guinea-Bissau</v>
          </cell>
          <cell r="B93">
            <v>624</v>
          </cell>
          <cell r="C93">
            <v>14755.305</v>
          </cell>
          <cell r="D93">
            <v>18153.866999999998</v>
          </cell>
          <cell r="E93">
            <v>586.07399999999996</v>
          </cell>
          <cell r="F93">
            <v>783.60900000000004</v>
          </cell>
          <cell r="G93">
            <v>603.25699999999995</v>
          </cell>
          <cell r="H93">
            <v>802.73500000000001</v>
          </cell>
          <cell r="I93">
            <v>27.603000000000002</v>
          </cell>
          <cell r="J93">
            <v>29.905000000000001</v>
          </cell>
          <cell r="K93">
            <v>29.279</v>
          </cell>
          <cell r="L93">
            <v>29.745000000000001</v>
          </cell>
          <cell r="M93">
            <v>-10.702999999999999</v>
          </cell>
          <cell r="N93">
            <v>1.181</v>
          </cell>
          <cell r="O93">
            <v>-1.6759999999999999</v>
          </cell>
          <cell r="P93">
            <v>0.16</v>
          </cell>
          <cell r="Q93">
            <v>-3.3473653923138511</v>
          </cell>
          <cell r="R93">
            <v>0.32165112428098308</v>
          </cell>
          <cell r="S93">
            <v>5311.9610000000002</v>
          </cell>
          <cell r="T93">
            <v>5420.4189999999999</v>
          </cell>
        </row>
        <row r="94">
          <cell r="A94" t="str">
            <v>Guyana</v>
          </cell>
          <cell r="B94">
            <v>328</v>
          </cell>
          <cell r="C94">
            <v>4669.0020000000004</v>
          </cell>
          <cell r="D94">
            <v>4551.3379999999997</v>
          </cell>
          <cell r="E94">
            <v>355.49</v>
          </cell>
          <cell r="F94">
            <v>364.39800000000002</v>
          </cell>
          <cell r="G94">
            <v>376.83100000000002</v>
          </cell>
          <cell r="H94">
            <v>386.82</v>
          </cell>
          <cell r="I94">
            <v>3.0790000000000024</v>
          </cell>
          <cell r="J94">
            <v>2.0170000000000012</v>
          </cell>
          <cell r="K94">
            <v>13.919000000000002</v>
          </cell>
          <cell r="L94">
            <v>12.72</v>
          </cell>
          <cell r="M94">
            <v>-40</v>
          </cell>
          <cell r="N94">
            <v>-40</v>
          </cell>
          <cell r="O94">
            <v>-10.84</v>
          </cell>
          <cell r="P94">
            <v>-10.702999999999999</v>
          </cell>
          <cell r="Q94">
            <v>-45.50573941138326</v>
          </cell>
          <cell r="R94">
            <v>-48.965002264631352</v>
          </cell>
          <cell r="S94">
            <v>488.42200000000003</v>
          </cell>
          <cell r="T94">
            <v>961.88499999999999</v>
          </cell>
        </row>
        <row r="95">
          <cell r="A95" t="str">
            <v>Haiti</v>
          </cell>
          <cell r="B95">
            <v>332</v>
          </cell>
          <cell r="C95">
            <v>10866.780999999999</v>
          </cell>
          <cell r="D95">
            <v>11269.4</v>
          </cell>
          <cell r="E95">
            <v>3624.7260000000001</v>
          </cell>
          <cell r="F95">
            <v>4201.9930000000004</v>
          </cell>
          <cell r="G95">
            <v>3766.5390000000002</v>
          </cell>
          <cell r="H95">
            <v>4325.7839999999997</v>
          </cell>
          <cell r="I95">
            <v>14.285999999999996</v>
          </cell>
          <cell r="J95">
            <v>14.307</v>
          </cell>
          <cell r="K95">
            <v>17.025999999999996</v>
          </cell>
          <cell r="L95">
            <v>16.858000000000001</v>
          </cell>
          <cell r="M95">
            <v>-105</v>
          </cell>
          <cell r="N95">
            <v>-105</v>
          </cell>
          <cell r="O95">
            <v>-2.74</v>
          </cell>
          <cell r="P95">
            <v>-2.5510000000000002</v>
          </cell>
          <cell r="Q95">
            <v>-8.6625586888351158</v>
          </cell>
          <cell r="R95">
            <v>-8.3770535748477766</v>
          </cell>
          <cell r="S95">
            <v>12996.031999999999</v>
          </cell>
          <cell r="T95">
            <v>14266.468000000001</v>
          </cell>
        </row>
        <row r="96">
          <cell r="A96" t="str">
            <v>Holy See</v>
          </cell>
          <cell r="B96">
            <v>336</v>
          </cell>
          <cell r="C96">
            <v>10330.758999999998</v>
          </cell>
          <cell r="D96">
            <v>10219.602999999999</v>
          </cell>
          <cell r="E96">
            <v>0.378</v>
          </cell>
          <cell r="F96">
            <v>0.375</v>
          </cell>
          <cell r="G96">
            <v>0.40300000000000002</v>
          </cell>
          <cell r="H96">
            <v>0.40799999999999997</v>
          </cell>
          <cell r="I96">
            <v>1.53</v>
          </cell>
          <cell r="J96">
            <v>-1.0189999999999984</v>
          </cell>
          <cell r="K96">
            <v>-9.4390000000000001</v>
          </cell>
          <cell r="L96">
            <v>-12.483999999999998</v>
          </cell>
          <cell r="M96">
            <v>4.2999999999999997E-2</v>
          </cell>
          <cell r="N96">
            <v>4.4999999999999998E-2</v>
          </cell>
          <cell r="O96">
            <v>10.968999999999999</v>
          </cell>
          <cell r="P96">
            <v>11.465</v>
          </cell>
          <cell r="Q96">
            <v>226.31578947368419</v>
          </cell>
          <cell r="R96">
            <v>236.84210526315786</v>
          </cell>
          <cell r="S96">
            <v>0.76600000000000001</v>
          </cell>
          <cell r="T96">
            <v>0.32500000000000001</v>
          </cell>
        </row>
        <row r="97">
          <cell r="A97" t="str">
            <v>Honduras</v>
          </cell>
          <cell r="B97">
            <v>340</v>
          </cell>
          <cell r="C97">
            <v>44998.561000000002</v>
          </cell>
          <cell r="D97">
            <v>57548.744000000006</v>
          </cell>
          <cell r="E97">
            <v>2833.0349999999999</v>
          </cell>
          <cell r="F97">
            <v>3631.3139999999999</v>
          </cell>
          <cell r="G97">
            <v>2791.9189999999999</v>
          </cell>
          <cell r="H97">
            <v>3573.4090000000001</v>
          </cell>
          <cell r="I97">
            <v>26.536999999999999</v>
          </cell>
          <cell r="J97">
            <v>22.904000000000003</v>
          </cell>
          <cell r="K97">
            <v>27.201000000000001</v>
          </cell>
          <cell r="L97">
            <v>23.784000000000002</v>
          </cell>
          <cell r="M97">
            <v>-20</v>
          </cell>
          <cell r="N97">
            <v>-30</v>
          </cell>
          <cell r="O97">
            <v>-0.66400000000000003</v>
          </cell>
          <cell r="P97">
            <v>-0.88</v>
          </cell>
          <cell r="Q97">
            <v>-1.9850052701889924</v>
          </cell>
          <cell r="R97">
            <v>-2.9405307069819959</v>
          </cell>
          <cell r="S97">
            <v>12775.974</v>
          </cell>
          <cell r="T97">
            <v>13172.945</v>
          </cell>
        </row>
        <row r="98">
          <cell r="A98" t="str">
            <v>Hungary</v>
          </cell>
          <cell r="B98">
            <v>348</v>
          </cell>
          <cell r="C98">
            <v>5227.8609999999999</v>
          </cell>
          <cell r="D98">
            <v>5430.59</v>
          </cell>
          <cell r="E98">
            <v>4941.6450000000004</v>
          </cell>
          <cell r="F98">
            <v>4807.78</v>
          </cell>
          <cell r="G98">
            <v>5387.3230000000003</v>
          </cell>
          <cell r="H98">
            <v>5289.951</v>
          </cell>
          <cell r="I98">
            <v>-2.0090000000000003</v>
          </cell>
          <cell r="J98">
            <v>-2.52</v>
          </cell>
          <cell r="K98">
            <v>-3.9550000000000001</v>
          </cell>
          <cell r="L98">
            <v>-3.5039999999999996</v>
          </cell>
          <cell r="M98">
            <v>100</v>
          </cell>
          <cell r="N98">
            <v>50</v>
          </cell>
          <cell r="O98">
            <v>1.946</v>
          </cell>
          <cell r="P98">
            <v>0.98399999999999999</v>
          </cell>
          <cell r="Q98">
            <v>19.726239251665387</v>
          </cell>
          <cell r="R98">
            <v>10.398231468791789</v>
          </cell>
          <cell r="S98">
            <v>8262.3060000000005</v>
          </cell>
          <cell r="T98">
            <v>7869.7569999999996</v>
          </cell>
        </row>
        <row r="99">
          <cell r="A99" t="str">
            <v>Iceland</v>
          </cell>
          <cell r="B99">
            <v>352</v>
          </cell>
          <cell r="C99">
            <v>608.73099999999999</v>
          </cell>
          <cell r="D99">
            <v>793.07799999999997</v>
          </cell>
          <cell r="E99">
            <v>134.10599999999999</v>
          </cell>
          <cell r="F99">
            <v>147.292</v>
          </cell>
          <cell r="G99">
            <v>133.37200000000001</v>
          </cell>
          <cell r="H99">
            <v>147.26900000000001</v>
          </cell>
          <cell r="I99">
            <v>10.057</v>
          </cell>
          <cell r="J99">
            <v>9.23</v>
          </cell>
          <cell r="K99">
            <v>8.75</v>
          </cell>
          <cell r="L99">
            <v>8.0050000000000008</v>
          </cell>
          <cell r="M99">
            <v>1.7929999999999999</v>
          </cell>
          <cell r="N99">
            <v>1.7629999999999999</v>
          </cell>
          <cell r="O99">
            <v>1.3069999999999999</v>
          </cell>
          <cell r="P99">
            <v>1.2250000000000001</v>
          </cell>
          <cell r="Q99">
            <v>8.4368530020703929</v>
          </cell>
          <cell r="R99">
            <v>8.5325718710676615</v>
          </cell>
          <cell r="S99">
            <v>370.077</v>
          </cell>
          <cell r="T99">
            <v>345.34400000000005</v>
          </cell>
        </row>
        <row r="100">
          <cell r="A100" t="str">
            <v>India</v>
          </cell>
          <cell r="B100">
            <v>356</v>
          </cell>
          <cell r="C100">
            <v>75.080999999999989</v>
          </cell>
          <cell r="D100">
            <v>78.94</v>
          </cell>
          <cell r="E100">
            <v>482255.4</v>
          </cell>
          <cell r="F100">
            <v>565777.87300000002</v>
          </cell>
          <cell r="G100">
            <v>453316.64500000002</v>
          </cell>
          <cell r="H100">
            <v>537592.929</v>
          </cell>
          <cell r="I100">
            <v>17.480999999999998</v>
          </cell>
          <cell r="J100">
            <v>15.493</v>
          </cell>
          <cell r="K100">
            <v>17.766999999999999</v>
          </cell>
          <cell r="L100">
            <v>15.757</v>
          </cell>
          <cell r="M100">
            <v>-1400</v>
          </cell>
          <cell r="N100">
            <v>-1400</v>
          </cell>
          <cell r="O100">
            <v>-0.28599999999999998</v>
          </cell>
          <cell r="P100">
            <v>-0.26400000000000001</v>
          </cell>
          <cell r="Q100">
            <v>-1.0530989331686569</v>
          </cell>
          <cell r="R100">
            <v>-1.0727176524003263</v>
          </cell>
          <cell r="S100">
            <v>1592704.0049999999</v>
          </cell>
          <cell r="T100">
            <v>1607197.5180000002</v>
          </cell>
        </row>
        <row r="101">
          <cell r="A101" t="str">
            <v>Indonesia</v>
          </cell>
          <cell r="B101">
            <v>360</v>
          </cell>
          <cell r="C101">
            <v>7672.3449999999993</v>
          </cell>
          <cell r="D101">
            <v>8894.9069999999992</v>
          </cell>
          <cell r="E101">
            <v>97985.513000000006</v>
          </cell>
          <cell r="F101">
            <v>111230.73299999999</v>
          </cell>
          <cell r="G101">
            <v>97663.873000000007</v>
          </cell>
          <cell r="H101">
            <v>111550.754</v>
          </cell>
          <cell r="I101">
            <v>13.363999999999999</v>
          </cell>
          <cell r="J101">
            <v>12.601000000000001</v>
          </cell>
          <cell r="K101">
            <v>14.252999999999998</v>
          </cell>
          <cell r="L101">
            <v>13.527000000000001</v>
          </cell>
          <cell r="M101">
            <v>-900</v>
          </cell>
          <cell r="N101">
            <v>-1000</v>
          </cell>
          <cell r="O101">
            <v>-0.88900000000000001</v>
          </cell>
          <cell r="P101">
            <v>-0.92600000000000005</v>
          </cell>
          <cell r="Q101">
            <v>-4.0617807686324374</v>
          </cell>
          <cell r="R101">
            <v>-4.4136243995043314</v>
          </cell>
          <cell r="S101">
            <v>284639.58600000001</v>
          </cell>
          <cell r="T101">
            <v>293442.321</v>
          </cell>
        </row>
        <row r="102">
          <cell r="A102" t="str">
            <v>Iran (Islamic Republic of)</v>
          </cell>
          <cell r="B102">
            <v>364</v>
          </cell>
          <cell r="C102">
            <v>11396.394</v>
          </cell>
          <cell r="D102">
            <v>13228.422999999999</v>
          </cell>
          <cell r="E102">
            <v>31753.183000000001</v>
          </cell>
          <cell r="F102">
            <v>35249.557000000001</v>
          </cell>
          <cell r="G102">
            <v>30570.755000000001</v>
          </cell>
          <cell r="H102">
            <v>34265.648999999998</v>
          </cell>
          <cell r="I102">
            <v>12.561</v>
          </cell>
          <cell r="J102">
            <v>9.2740000000000009</v>
          </cell>
          <cell r="K102">
            <v>13.978</v>
          </cell>
          <cell r="L102">
            <v>13.333000000000002</v>
          </cell>
          <cell r="M102">
            <v>-456</v>
          </cell>
          <cell r="N102">
            <v>-1378.713</v>
          </cell>
          <cell r="O102">
            <v>-1.417</v>
          </cell>
          <cell r="P102">
            <v>-4.0590000000000002</v>
          </cell>
          <cell r="Q102">
            <v>-7.2687427960143696</v>
          </cell>
          <cell r="R102">
            <v>-21.817467988583562</v>
          </cell>
          <cell r="S102">
            <v>101944.497</v>
          </cell>
          <cell r="T102">
            <v>103865.792</v>
          </cell>
        </row>
        <row r="103">
          <cell r="A103" t="str">
            <v>Iraq</v>
          </cell>
          <cell r="B103">
            <v>368</v>
          </cell>
          <cell r="C103">
            <v>61224.735000000001</v>
          </cell>
          <cell r="D103">
            <v>74032.883999999991</v>
          </cell>
          <cell r="E103">
            <v>10956.321</v>
          </cell>
          <cell r="F103">
            <v>14586.626</v>
          </cell>
          <cell r="G103">
            <v>10675.550999999999</v>
          </cell>
          <cell r="H103">
            <v>14220.564</v>
          </cell>
          <cell r="I103">
            <v>29.483000000000001</v>
          </cell>
          <cell r="J103">
            <v>27.71</v>
          </cell>
          <cell r="K103">
            <v>28.295000000000002</v>
          </cell>
          <cell r="L103">
            <v>25.927999999999997</v>
          </cell>
          <cell r="M103">
            <v>138.74700000000001</v>
          </cell>
          <cell r="N103">
            <v>240</v>
          </cell>
          <cell r="O103">
            <v>1.1879999999999999</v>
          </cell>
          <cell r="P103">
            <v>1.782</v>
          </cell>
          <cell r="Q103">
            <v>3.1006565265370547</v>
          </cell>
          <cell r="R103">
            <v>4.996832216576033</v>
          </cell>
          <cell r="S103">
            <v>63692.614000000001</v>
          </cell>
          <cell r="T103">
            <v>63750.816999999995</v>
          </cell>
        </row>
        <row r="104">
          <cell r="A104" t="str">
            <v>Ireland</v>
          </cell>
          <cell r="B104">
            <v>372</v>
          </cell>
          <cell r="C104">
            <v>5668.6059999999998</v>
          </cell>
          <cell r="D104">
            <v>6880.951</v>
          </cell>
          <cell r="E104">
            <v>1792.2349999999999</v>
          </cell>
          <cell r="F104">
            <v>2063.3130000000001</v>
          </cell>
          <cell r="G104">
            <v>1816.615</v>
          </cell>
          <cell r="H104">
            <v>2084.5880000000002</v>
          </cell>
          <cell r="I104">
            <v>10.391999999999999</v>
          </cell>
          <cell r="J104">
            <v>17.437000000000001</v>
          </cell>
          <cell r="K104">
            <v>5.6059999999999999</v>
          </cell>
          <cell r="L104">
            <v>7.6749999999999998</v>
          </cell>
          <cell r="M104">
            <v>88.659000000000006</v>
          </cell>
          <cell r="N104">
            <v>194</v>
          </cell>
          <cell r="O104">
            <v>4.7859999999999996</v>
          </cell>
          <cell r="P104">
            <v>9.7620000000000005</v>
          </cell>
          <cell r="Q104">
            <v>33.720518935201568</v>
          </cell>
          <cell r="R104">
            <v>63.874200749369493</v>
          </cell>
          <cell r="S104">
            <v>5762.0820000000003</v>
          </cell>
          <cell r="T104">
            <v>4735.2</v>
          </cell>
        </row>
        <row r="105">
          <cell r="A105" t="str">
            <v>Isle of Man</v>
          </cell>
          <cell r="B105">
            <v>833</v>
          </cell>
          <cell r="C105">
            <v>398.108</v>
          </cell>
          <cell r="D105">
            <v>503.51900000000001</v>
          </cell>
          <cell r="E105">
            <v>34.912999999999997</v>
          </cell>
          <cell r="F105">
            <v>37.610999999999997</v>
          </cell>
          <cell r="G105">
            <v>37.154000000000003</v>
          </cell>
          <cell r="H105">
            <v>38.927</v>
          </cell>
          <cell r="I105">
            <v>12.535</v>
          </cell>
          <cell r="J105">
            <v>-0.50099999999999945</v>
          </cell>
          <cell r="K105">
            <v>-0.65899999999999892</v>
          </cell>
          <cell r="L105">
            <v>-0.50099999999999945</v>
          </cell>
          <cell r="M105">
            <v>4.9080000000000004</v>
          </cell>
          <cell r="N105">
            <v>0</v>
          </cell>
          <cell r="O105">
            <v>13.194000000000001</v>
          </cell>
          <cell r="P105">
            <v>0</v>
          </cell>
          <cell r="Q105">
            <v>116.02836879432623</v>
          </cell>
          <cell r="R105">
            <v>0</v>
          </cell>
          <cell r="S105">
            <v>68.640999999999991</v>
          </cell>
          <cell r="T105">
            <v>68.640999999999991</v>
          </cell>
        </row>
        <row r="106">
          <cell r="A106" t="str">
            <v>Israel</v>
          </cell>
          <cell r="B106">
            <v>376</v>
          </cell>
          <cell r="C106">
            <v>3097.2570000000001</v>
          </cell>
          <cell r="D106">
            <v>4401.357</v>
          </cell>
          <cell r="E106">
            <v>2650.6529999999998</v>
          </cell>
          <cell r="F106">
            <v>3326.7629999999999</v>
          </cell>
          <cell r="G106">
            <v>2723.2460000000001</v>
          </cell>
          <cell r="H106">
            <v>3397.8009999999999</v>
          </cell>
          <cell r="I106">
            <v>24.795999999999999</v>
          </cell>
          <cell r="J106">
            <v>19.998000000000001</v>
          </cell>
          <cell r="K106">
            <v>15.173000000000002</v>
          </cell>
          <cell r="L106">
            <v>15.056000000000001</v>
          </cell>
          <cell r="M106">
            <v>275.64</v>
          </cell>
          <cell r="N106">
            <v>158.25</v>
          </cell>
          <cell r="O106">
            <v>9.6229999999999993</v>
          </cell>
          <cell r="P106">
            <v>4.9420000000000002</v>
          </cell>
          <cell r="Q106">
            <v>44.785140510047569</v>
          </cell>
          <cell r="R106">
            <v>23.84328071489162</v>
          </cell>
          <cell r="S106">
            <v>10403.297999999999</v>
          </cell>
          <cell r="T106">
            <v>9895.4670000000006</v>
          </cell>
        </row>
        <row r="107">
          <cell r="A107" t="str">
            <v>Italy</v>
          </cell>
          <cell r="B107">
            <v>380</v>
          </cell>
          <cell r="C107">
            <v>1446.837</v>
          </cell>
          <cell r="D107">
            <v>1329.6970000000001</v>
          </cell>
          <cell r="E107">
            <v>27804.2</v>
          </cell>
          <cell r="F107">
            <v>28194.563999999998</v>
          </cell>
          <cell r="G107">
            <v>29496.85</v>
          </cell>
          <cell r="H107">
            <v>29898.18</v>
          </cell>
          <cell r="I107">
            <v>1.44</v>
          </cell>
          <cell r="J107">
            <v>1.3049999999999999</v>
          </cell>
          <cell r="K107">
            <v>-0.64700000000000024</v>
          </cell>
          <cell r="L107">
            <v>-0.76700000000000124</v>
          </cell>
          <cell r="M107">
            <v>600</v>
          </cell>
          <cell r="N107">
            <v>600</v>
          </cell>
          <cell r="O107">
            <v>2.0870000000000002</v>
          </cell>
          <cell r="P107">
            <v>2.0720000000000001</v>
          </cell>
          <cell r="Q107">
            <v>22.637861748314517</v>
          </cell>
          <cell r="R107">
            <v>22.527224150385742</v>
          </cell>
          <cell r="S107">
            <v>50911.896999999997</v>
          </cell>
          <cell r="T107">
            <v>46187.983999999997</v>
          </cell>
        </row>
        <row r="108">
          <cell r="A108" t="str">
            <v>Jamaica</v>
          </cell>
          <cell r="B108">
            <v>388</v>
          </cell>
          <cell r="C108">
            <v>60006.933999999994</v>
          </cell>
          <cell r="D108">
            <v>77430.70199999999</v>
          </cell>
          <cell r="E108">
            <v>1224.49</v>
          </cell>
          <cell r="F108">
            <v>1309.5830000000001</v>
          </cell>
          <cell r="G108">
            <v>1259.721</v>
          </cell>
          <cell r="H108">
            <v>1341.13</v>
          </cell>
          <cell r="I108">
            <v>7.9190000000000005</v>
          </cell>
          <cell r="J108">
            <v>5.0560000000000018</v>
          </cell>
          <cell r="K108">
            <v>15.81</v>
          </cell>
          <cell r="L108">
            <v>12.696000000000002</v>
          </cell>
          <cell r="M108">
            <v>-100</v>
          </cell>
          <cell r="N108">
            <v>-100</v>
          </cell>
          <cell r="O108">
            <v>-7.891</v>
          </cell>
          <cell r="P108">
            <v>-7.64</v>
          </cell>
          <cell r="Q108">
            <v>-34.510843306967047</v>
          </cell>
          <cell r="R108">
            <v>-37.644082726636199</v>
          </cell>
          <cell r="S108">
            <v>2585.7950000000001</v>
          </cell>
          <cell r="T108">
            <v>3753.0309999999999</v>
          </cell>
        </row>
        <row r="109">
          <cell r="A109" t="str">
            <v>Japan</v>
          </cell>
          <cell r="B109">
            <v>392</v>
          </cell>
          <cell r="C109">
            <v>44.048999999999999</v>
          </cell>
          <cell r="D109">
            <v>47.016999999999996</v>
          </cell>
          <cell r="E109">
            <v>61526.222000000002</v>
          </cell>
          <cell r="F109">
            <v>62578.309000000001</v>
          </cell>
          <cell r="G109">
            <v>63945.779000000002</v>
          </cell>
          <cell r="H109">
            <v>65506.343000000001</v>
          </cell>
          <cell r="I109">
            <v>2.4750000000000001</v>
          </cell>
          <cell r="J109">
            <v>1.6470000000000002</v>
          </cell>
          <cell r="K109">
            <v>2.0309999999999997</v>
          </cell>
          <cell r="L109">
            <v>1.2240000000000002</v>
          </cell>
          <cell r="M109">
            <v>280.12700000000001</v>
          </cell>
          <cell r="N109">
            <v>270</v>
          </cell>
          <cell r="O109">
            <v>0.44400000000000001</v>
          </cell>
          <cell r="P109">
            <v>0.42299999999999999</v>
          </cell>
          <cell r="Q109">
            <v>4.6192952831993246</v>
          </cell>
          <cell r="R109">
            <v>4.5941072237401679</v>
          </cell>
          <cell r="S109">
            <v>112197.62</v>
          </cell>
          <cell r="T109">
            <v>108730.77900000001</v>
          </cell>
        </row>
        <row r="110">
          <cell r="A110" t="str">
            <v>Jordan</v>
          </cell>
          <cell r="B110">
            <v>400</v>
          </cell>
          <cell r="C110">
            <v>2.452</v>
          </cell>
          <cell r="D110">
            <v>3.06</v>
          </cell>
          <cell r="E110">
            <v>2242.0030000000002</v>
          </cell>
          <cell r="F110">
            <v>2963.8420000000001</v>
          </cell>
          <cell r="G110">
            <v>2046.05</v>
          </cell>
          <cell r="H110">
            <v>2738.9340000000002</v>
          </cell>
          <cell r="I110">
            <v>29.537999999999997</v>
          </cell>
          <cell r="J110">
            <v>27.39</v>
          </cell>
          <cell r="K110">
            <v>28.025999999999996</v>
          </cell>
          <cell r="L110">
            <v>23.643000000000001</v>
          </cell>
          <cell r="M110">
            <v>35</v>
          </cell>
          <cell r="N110">
            <v>100</v>
          </cell>
          <cell r="O110">
            <v>1.512</v>
          </cell>
          <cell r="P110">
            <v>3.7469999999999999</v>
          </cell>
          <cell r="Q110">
            <v>4.6331964554723344</v>
          </cell>
          <cell r="R110">
            <v>13.474056378146699</v>
          </cell>
          <cell r="S110">
            <v>10225.464</v>
          </cell>
          <cell r="T110">
            <v>10225.464</v>
          </cell>
        </row>
        <row r="111">
          <cell r="A111" t="str">
            <v>Kazakhstan</v>
          </cell>
          <cell r="B111">
            <v>398</v>
          </cell>
          <cell r="C111">
            <v>767.93599999999992</v>
          </cell>
          <cell r="D111">
            <v>847.70600000000002</v>
          </cell>
          <cell r="E111">
            <v>7693.1930000000002</v>
          </cell>
          <cell r="F111">
            <v>7102.0069999999996</v>
          </cell>
          <cell r="G111">
            <v>8172.9409999999998</v>
          </cell>
          <cell r="H111">
            <v>7723.098</v>
          </cell>
          <cell r="I111">
            <v>-10.781000000000001</v>
          </cell>
          <cell r="J111">
            <v>-2.7889999999999997</v>
          </cell>
          <cell r="K111">
            <v>6.3119999999999994</v>
          </cell>
          <cell r="L111">
            <v>5.2490000000000006</v>
          </cell>
          <cell r="M111">
            <v>-1320.442</v>
          </cell>
          <cell r="N111">
            <v>-600</v>
          </cell>
          <cell r="O111">
            <v>-17.093</v>
          </cell>
          <cell r="P111">
            <v>-8.0380000000000003</v>
          </cell>
          <cell r="Q111">
            <v>-101.33922541350984</v>
          </cell>
          <cell r="R111">
            <v>-50.018131572695104</v>
          </cell>
          <cell r="S111">
            <v>13085.768</v>
          </cell>
          <cell r="T111">
            <v>16320.62</v>
          </cell>
        </row>
        <row r="112">
          <cell r="A112" t="str">
            <v>Kenya</v>
          </cell>
          <cell r="B112">
            <v>404</v>
          </cell>
          <cell r="C112">
            <v>5107.8019999999997</v>
          </cell>
          <cell r="D112">
            <v>5249.06</v>
          </cell>
          <cell r="E112">
            <v>13544.936</v>
          </cell>
          <cell r="F112">
            <v>17152.669999999998</v>
          </cell>
          <cell r="G112">
            <v>13680.955</v>
          </cell>
          <cell r="H112">
            <v>17103.052</v>
          </cell>
          <cell r="I112">
            <v>23.92</v>
          </cell>
          <cell r="J112">
            <v>21.965</v>
          </cell>
          <cell r="K112">
            <v>24.068000000000005</v>
          </cell>
          <cell r="L112">
            <v>23.268000000000001</v>
          </cell>
          <cell r="M112">
            <v>-21.385999999999999</v>
          </cell>
          <cell r="N112">
            <v>-211.51900000000001</v>
          </cell>
          <cell r="O112">
            <v>-0.14799999999999999</v>
          </cell>
          <cell r="P112">
            <v>-1.3029999999999999</v>
          </cell>
          <cell r="Q112">
            <v>-0.39440609479688626</v>
          </cell>
          <cell r="R112">
            <v>-3.3603039030514696</v>
          </cell>
          <cell r="S112">
            <v>83073.324999999997</v>
          </cell>
          <cell r="T112">
            <v>83260.717999999993</v>
          </cell>
        </row>
        <row r="113">
          <cell r="A113" t="str">
            <v>Kiribati</v>
          </cell>
          <cell r="B113">
            <v>296</v>
          </cell>
          <cell r="C113">
            <v>58202.656000000003</v>
          </cell>
          <cell r="D113">
            <v>60495.536999999997</v>
          </cell>
          <cell r="E113">
            <v>39.466999999999999</v>
          </cell>
          <cell r="F113">
            <v>48.805</v>
          </cell>
          <cell r="G113">
            <v>40.904000000000003</v>
          </cell>
          <cell r="H113">
            <v>50.545000000000002</v>
          </cell>
          <cell r="I113">
            <v>21.803000000000001</v>
          </cell>
          <cell r="J113">
            <v>20.555</v>
          </cell>
          <cell r="K113">
            <v>24.156000000000002</v>
          </cell>
          <cell r="L113">
            <v>22.672000000000001</v>
          </cell>
          <cell r="M113">
            <v>-1</v>
          </cell>
          <cell r="N113">
            <v>-1</v>
          </cell>
          <cell r="O113">
            <v>-2.3530000000000002</v>
          </cell>
          <cell r="P113">
            <v>-2.117</v>
          </cell>
          <cell r="Q113">
            <v>-7.3730000737300001</v>
          </cell>
          <cell r="R113">
            <v>-7.1169311792754959</v>
          </cell>
          <cell r="S113">
            <v>177.43600000000001</v>
          </cell>
          <cell r="T113">
            <v>189.226</v>
          </cell>
        </row>
        <row r="114">
          <cell r="A114" t="str">
            <v>Kuwait</v>
          </cell>
          <cell r="B114">
            <v>414</v>
          </cell>
          <cell r="C114">
            <v>138.54499999999999</v>
          </cell>
          <cell r="D114">
            <v>187.05599999999998</v>
          </cell>
          <cell r="E114">
            <v>1019.131</v>
          </cell>
          <cell r="F114">
            <v>1612.193</v>
          </cell>
          <cell r="G114">
            <v>676.53</v>
          </cell>
          <cell r="H114">
            <v>1074.68</v>
          </cell>
          <cell r="I114">
            <v>54.418999999999997</v>
          </cell>
          <cell r="J114">
            <v>37.195</v>
          </cell>
          <cell r="K114">
            <v>19.058999999999997</v>
          </cell>
          <cell r="L114">
            <v>17.669</v>
          </cell>
          <cell r="M114">
            <v>347</v>
          </cell>
          <cell r="N114">
            <v>240</v>
          </cell>
          <cell r="O114">
            <v>35.36</v>
          </cell>
          <cell r="P114">
            <v>19.526</v>
          </cell>
          <cell r="Q114">
            <v>169.20968835183911</v>
          </cell>
          <cell r="R114">
            <v>100.2979685482287</v>
          </cell>
          <cell r="S114">
            <v>5279.2250000000004</v>
          </cell>
          <cell r="T114">
            <v>3674.1680000000001</v>
          </cell>
        </row>
        <row r="115">
          <cell r="A115" t="str">
            <v>Kyrgyzstan</v>
          </cell>
          <cell r="B115">
            <v>417</v>
          </cell>
          <cell r="C115">
            <v>215.79599999999999</v>
          </cell>
          <cell r="D115">
            <v>256.60300000000001</v>
          </cell>
          <cell r="E115">
            <v>2256.607</v>
          </cell>
          <cell r="F115">
            <v>2592.2950000000001</v>
          </cell>
          <cell r="G115">
            <v>2331.2779999999998</v>
          </cell>
          <cell r="H115">
            <v>2671.4989999999998</v>
          </cell>
          <cell r="I115">
            <v>15.267999999999999</v>
          </cell>
          <cell r="J115">
            <v>12.206999999999999</v>
          </cell>
          <cell r="K115">
            <v>16.399999999999999</v>
          </cell>
          <cell r="L115">
            <v>15.143999999999998</v>
          </cell>
          <cell r="M115">
            <v>-27</v>
          </cell>
          <cell r="N115">
            <v>-75</v>
          </cell>
          <cell r="O115">
            <v>-1.1319999999999999</v>
          </cell>
          <cell r="P115">
            <v>-2.9369999999999998</v>
          </cell>
          <cell r="Q115">
            <v>-4.6862145453156945</v>
          </cell>
          <cell r="R115">
            <v>-12.987215385174833</v>
          </cell>
          <cell r="S115">
            <v>6663.7829999999994</v>
          </cell>
          <cell r="T115">
            <v>7536.3090000000002</v>
          </cell>
        </row>
        <row r="116">
          <cell r="A116" t="str">
            <v>Lao People's Democratic Republic</v>
          </cell>
          <cell r="B116">
            <v>418</v>
          </cell>
          <cell r="C116">
            <v>1118.7359999999999</v>
          </cell>
          <cell r="D116">
            <v>1383.8409999999999</v>
          </cell>
          <cell r="E116">
            <v>2334.4899999999998</v>
          </cell>
          <cell r="F116">
            <v>2963.9569999999999</v>
          </cell>
          <cell r="G116">
            <v>2351.482</v>
          </cell>
          <cell r="H116">
            <v>2960.1880000000001</v>
          </cell>
          <cell r="I116">
            <v>23.786999999999999</v>
          </cell>
          <cell r="J116">
            <v>23.050999999999998</v>
          </cell>
          <cell r="K116">
            <v>24.055</v>
          </cell>
          <cell r="L116">
            <v>23.29</v>
          </cell>
          <cell r="M116">
            <v>-6.6669999999999998</v>
          </cell>
          <cell r="N116">
            <v>-6.7</v>
          </cell>
          <cell r="O116">
            <v>-0.26800000000000002</v>
          </cell>
          <cell r="P116">
            <v>-0.23899999999999999</v>
          </cell>
          <cell r="Q116">
            <v>-0.70144096827681413</v>
          </cell>
          <cell r="R116">
            <v>-0.66679737222122148</v>
          </cell>
          <cell r="S116">
            <v>11586.184000000001</v>
          </cell>
          <cell r="T116">
            <v>11670.761999999999</v>
          </cell>
        </row>
        <row r="117">
          <cell r="A117" t="str">
            <v>Latvia</v>
          </cell>
          <cell r="B117">
            <v>428</v>
          </cell>
          <cell r="C117">
            <v>1115.2159999999999</v>
          </cell>
          <cell r="D117">
            <v>1517.079</v>
          </cell>
          <cell r="E117">
            <v>1150.769</v>
          </cell>
          <cell r="F117">
            <v>1055.212</v>
          </cell>
          <cell r="G117">
            <v>1346.962</v>
          </cell>
          <cell r="H117">
            <v>1251.7760000000001</v>
          </cell>
          <cell r="I117">
            <v>-10.231</v>
          </cell>
          <cell r="J117">
            <v>-5.6539999999999999</v>
          </cell>
          <cell r="K117">
            <v>-5.6379999999999999</v>
          </cell>
          <cell r="L117">
            <v>-4.6280000000000001</v>
          </cell>
          <cell r="M117">
            <v>-55.93</v>
          </cell>
          <cell r="N117">
            <v>-12</v>
          </cell>
          <cell r="O117">
            <v>-4.593</v>
          </cell>
          <cell r="P117">
            <v>-1.026</v>
          </cell>
          <cell r="Q117">
            <v>-57.697267297316813</v>
          </cell>
          <cell r="R117">
            <v>-11.664981724861963</v>
          </cell>
          <cell r="S117">
            <v>1677.6610000000001</v>
          </cell>
          <cell r="T117">
            <v>1797.1489999999999</v>
          </cell>
        </row>
        <row r="118">
          <cell r="A118" t="str">
            <v>Lebanon</v>
          </cell>
          <cell r="B118">
            <v>422</v>
          </cell>
          <cell r="C118">
            <v>81660.964999999997</v>
          </cell>
          <cell r="D118">
            <v>82689.210000000006</v>
          </cell>
          <cell r="E118">
            <v>1556.643</v>
          </cell>
          <cell r="F118">
            <v>1753.0170000000001</v>
          </cell>
          <cell r="G118">
            <v>1620.136</v>
          </cell>
          <cell r="H118">
            <v>1823.8009999999999</v>
          </cell>
          <cell r="I118">
            <v>13.451000000000001</v>
          </cell>
          <cell r="J118">
            <v>10.263</v>
          </cell>
          <cell r="K118">
            <v>15.276</v>
          </cell>
          <cell r="L118">
            <v>12.27</v>
          </cell>
          <cell r="M118">
            <v>-30</v>
          </cell>
          <cell r="N118">
            <v>-35</v>
          </cell>
          <cell r="O118">
            <v>-1.825</v>
          </cell>
          <cell r="P118">
            <v>-2.0070000000000001</v>
          </cell>
          <cell r="Q118">
            <v>-8.1980204513283521</v>
          </cell>
          <cell r="R118">
            <v>-10.570026425066063</v>
          </cell>
          <cell r="S118">
            <v>4701.8209999999999</v>
          </cell>
          <cell r="T118">
            <v>4920.0689999999995</v>
          </cell>
        </row>
        <row r="119">
          <cell r="A119" t="str">
            <v>Lesotho</v>
          </cell>
          <cell r="B119">
            <v>426</v>
          </cell>
          <cell r="C119">
            <v>17725.205000000002</v>
          </cell>
          <cell r="D119">
            <v>22112.805</v>
          </cell>
          <cell r="E119">
            <v>788.18399999999997</v>
          </cell>
          <cell r="F119">
            <v>835.14599999999996</v>
          </cell>
          <cell r="G119">
            <v>904.08500000000004</v>
          </cell>
          <cell r="H119">
            <v>959.62300000000005</v>
          </cell>
          <cell r="I119">
            <v>10.947000000000001</v>
          </cell>
          <cell r="J119">
            <v>0.8110000000000035</v>
          </cell>
          <cell r="K119">
            <v>15.085000000000001</v>
          </cell>
          <cell r="L119">
            <v>4.8310000000000031</v>
          </cell>
          <cell r="M119">
            <v>-36</v>
          </cell>
          <cell r="N119">
            <v>-36</v>
          </cell>
          <cell r="O119">
            <v>-4.1379999999999999</v>
          </cell>
          <cell r="P119">
            <v>-4.0199999999999996</v>
          </cell>
          <cell r="Q119">
            <v>-13.712457386634162</v>
          </cell>
          <cell r="R119">
            <v>-14.117038088553043</v>
          </cell>
          <cell r="S119">
            <v>1600.9</v>
          </cell>
          <cell r="T119">
            <v>1906.5909999999999</v>
          </cell>
        </row>
        <row r="120">
          <cell r="A120" t="str">
            <v>Liberia</v>
          </cell>
          <cell r="B120">
            <v>430</v>
          </cell>
          <cell r="C120">
            <v>27.305999999999997</v>
          </cell>
          <cell r="D120">
            <v>27.920999999999999</v>
          </cell>
          <cell r="E120">
            <v>1068.1089999999999</v>
          </cell>
          <cell r="F120">
            <v>1638.173</v>
          </cell>
          <cell r="G120">
            <v>1073.3520000000001</v>
          </cell>
          <cell r="H120">
            <v>1645.0940000000001</v>
          </cell>
          <cell r="I120">
            <v>70.980999999999995</v>
          </cell>
          <cell r="J120">
            <v>13.723999999999998</v>
          </cell>
          <cell r="K120">
            <v>28.336999999999996</v>
          </cell>
          <cell r="L120">
            <v>29.131999999999998</v>
          </cell>
          <cell r="M120">
            <v>555.11400000000003</v>
          </cell>
          <cell r="N120">
            <v>-244.548</v>
          </cell>
          <cell r="O120">
            <v>42.643999999999998</v>
          </cell>
          <cell r="P120">
            <v>-15.407999999999999</v>
          </cell>
          <cell r="Q120">
            <v>85.836751923972002</v>
          </cell>
          <cell r="R120">
            <v>-30.943613960232923</v>
          </cell>
          <cell r="S120">
            <v>10652.879000000001</v>
          </cell>
          <cell r="T120">
            <v>10652.879000000001</v>
          </cell>
        </row>
        <row r="121">
          <cell r="A121" t="str">
            <v>Libyan Arab Jamahiriya</v>
          </cell>
          <cell r="B121">
            <v>434</v>
          </cell>
          <cell r="C121">
            <v>10657.419</v>
          </cell>
          <cell r="D121">
            <v>11119.891</v>
          </cell>
          <cell r="E121">
            <v>2502.7040000000002</v>
          </cell>
          <cell r="F121">
            <v>3019.7069999999999</v>
          </cell>
          <cell r="G121">
            <v>2304.9059999999999</v>
          </cell>
          <cell r="H121">
            <v>2833.7449999999999</v>
          </cell>
          <cell r="I121">
            <v>19.72</v>
          </cell>
          <cell r="J121">
            <v>19.613</v>
          </cell>
          <cell r="K121">
            <v>19.324999999999999</v>
          </cell>
          <cell r="L121">
            <v>19.254999999999999</v>
          </cell>
          <cell r="M121">
            <v>10</v>
          </cell>
          <cell r="N121">
            <v>10</v>
          </cell>
          <cell r="O121">
            <v>0.39500000000000002</v>
          </cell>
          <cell r="P121">
            <v>0.35799999999999998</v>
          </cell>
          <cell r="Q121">
            <v>1.699284431325969</v>
          </cell>
          <cell r="R121">
            <v>1.5412523908677713</v>
          </cell>
          <cell r="S121">
            <v>9552.8310000000001</v>
          </cell>
          <cell r="T121">
            <v>9428.5889999999999</v>
          </cell>
        </row>
        <row r="122">
          <cell r="A122" t="str">
            <v>Liechtenstein</v>
          </cell>
          <cell r="B122">
            <v>438</v>
          </cell>
          <cell r="C122">
            <v>55.767000000000003</v>
          </cell>
          <cell r="D122">
            <v>56.918999999999997</v>
          </cell>
          <cell r="E122">
            <v>15.255000000000001</v>
          </cell>
          <cell r="F122">
            <v>16.829000000000001</v>
          </cell>
          <cell r="G122">
            <v>15.696</v>
          </cell>
          <cell r="H122">
            <v>17.692</v>
          </cell>
          <cell r="I122">
            <v>11.984999999999999</v>
          </cell>
          <cell r="J122">
            <v>9.8420000000000005</v>
          </cell>
          <cell r="K122">
            <v>4.99</v>
          </cell>
          <cell r="L122">
            <v>3.9060000000000006</v>
          </cell>
          <cell r="M122">
            <v>1.1160000000000001</v>
          </cell>
          <cell r="N122">
            <v>1</v>
          </cell>
          <cell r="O122">
            <v>6.9950000000000001</v>
          </cell>
          <cell r="P122">
            <v>5.9359999999999999</v>
          </cell>
          <cell r="Q122">
            <v>58.064516129032263</v>
          </cell>
          <cell r="R122">
            <v>54.141851651326476</v>
          </cell>
          <cell r="S122">
            <v>44.280999999999999</v>
          </cell>
          <cell r="T122">
            <v>32.052999999999997</v>
          </cell>
        </row>
        <row r="123">
          <cell r="A123" t="str">
            <v>Lithuania</v>
          </cell>
          <cell r="B123">
            <v>440</v>
          </cell>
          <cell r="C123">
            <v>99.436000000000007</v>
          </cell>
          <cell r="D123">
            <v>102.92400000000001</v>
          </cell>
          <cell r="E123">
            <v>1709.172</v>
          </cell>
          <cell r="F123">
            <v>1600.1790000000001</v>
          </cell>
          <cell r="G123">
            <v>1919.002</v>
          </cell>
          <cell r="H123">
            <v>1830.854</v>
          </cell>
          <cell r="I123">
            <v>-7.2180000000000017</v>
          </cell>
          <cell r="J123">
            <v>-3.9550000000000001</v>
          </cell>
          <cell r="K123">
            <v>-1.1160000000000014</v>
          </cell>
          <cell r="L123">
            <v>-2.8010000000000002</v>
          </cell>
          <cell r="M123">
            <v>-108.73699999999999</v>
          </cell>
          <cell r="N123">
            <v>-20</v>
          </cell>
          <cell r="O123">
            <v>-6.1020000000000003</v>
          </cell>
          <cell r="P123">
            <v>-1.1539999999999999</v>
          </cell>
          <cell r="Q123">
            <v>-57.543764949937547</v>
          </cell>
          <cell r="R123">
            <v>-12.771147423740285</v>
          </cell>
          <cell r="S123">
            <v>2564.5889999999999</v>
          </cell>
          <cell r="T123">
            <v>2802.433</v>
          </cell>
        </row>
        <row r="124">
          <cell r="A124" t="str">
            <v>Luxembourg</v>
          </cell>
          <cell r="B124">
            <v>442</v>
          </cell>
          <cell r="C124">
            <v>409.48500000000001</v>
          </cell>
          <cell r="D124">
            <v>448.48400000000004</v>
          </cell>
          <cell r="E124">
            <v>199.703</v>
          </cell>
          <cell r="F124">
            <v>229.07400000000001</v>
          </cell>
          <cell r="G124">
            <v>205.375</v>
          </cell>
          <cell r="H124">
            <v>235.83</v>
          </cell>
          <cell r="I124">
            <v>14.35</v>
          </cell>
          <cell r="J124">
            <v>13.189</v>
          </cell>
          <cell r="K124">
            <v>5.0360000000000014</v>
          </cell>
          <cell r="L124">
            <v>4.4939999999999998</v>
          </cell>
          <cell r="M124">
            <v>19.567</v>
          </cell>
          <cell r="N124">
            <v>19.567</v>
          </cell>
          <cell r="O124">
            <v>9.3140000000000001</v>
          </cell>
          <cell r="P124">
            <v>8.6950000000000003</v>
          </cell>
          <cell r="Q124">
            <v>70.62624075076701</v>
          </cell>
          <cell r="R124">
            <v>68.764716218590763</v>
          </cell>
          <cell r="S124">
            <v>721.41499999999996</v>
          </cell>
          <cell r="T124">
            <v>453.09500000000003</v>
          </cell>
        </row>
        <row r="125">
          <cell r="A125" t="str">
            <v>Madagascar</v>
          </cell>
          <cell r="B125">
            <v>450</v>
          </cell>
          <cell r="C125">
            <v>145.57300000000001</v>
          </cell>
          <cell r="D125">
            <v>169.63499999999999</v>
          </cell>
          <cell r="E125">
            <v>6935.0190000000002</v>
          </cell>
          <cell r="F125">
            <v>9254.9950000000008</v>
          </cell>
          <cell r="G125">
            <v>7010.482</v>
          </cell>
          <cell r="H125">
            <v>9350.9259999999995</v>
          </cell>
          <cell r="I125">
            <v>29.854000000000006</v>
          </cell>
          <cell r="J125">
            <v>27.71</v>
          </cell>
          <cell r="K125">
            <v>29.894000000000005</v>
          </cell>
          <cell r="L125">
            <v>27.71</v>
          </cell>
          <cell r="M125">
            <v>-3</v>
          </cell>
          <cell r="N125">
            <v>0</v>
          </cell>
          <cell r="O125">
            <v>-0.04</v>
          </cell>
          <cell r="P125">
            <v>0</v>
          </cell>
          <cell r="Q125">
            <v>-9.2677174816645932E-2</v>
          </cell>
          <cell r="R125">
            <v>0</v>
          </cell>
          <cell r="S125">
            <v>43508.377</v>
          </cell>
          <cell r="T125">
            <v>43508.377</v>
          </cell>
        </row>
        <row r="126">
          <cell r="A126" t="str">
            <v>Malawi</v>
          </cell>
          <cell r="B126">
            <v>454</v>
          </cell>
          <cell r="C126">
            <v>9970.3669999999984</v>
          </cell>
          <cell r="D126">
            <v>12599.059000000001</v>
          </cell>
          <cell r="E126">
            <v>4980.527</v>
          </cell>
          <cell r="F126">
            <v>6397.1970000000001</v>
          </cell>
          <cell r="G126">
            <v>5129.9889999999996</v>
          </cell>
          <cell r="H126">
            <v>6486.7380000000003</v>
          </cell>
          <cell r="I126">
            <v>25.933999999999997</v>
          </cell>
          <cell r="J126">
            <v>22.487000000000002</v>
          </cell>
          <cell r="K126">
            <v>26.858999999999998</v>
          </cell>
          <cell r="L126">
            <v>22.815000000000001</v>
          </cell>
          <cell r="M126">
            <v>-50</v>
          </cell>
          <cell r="N126">
            <v>-20</v>
          </cell>
          <cell r="O126">
            <v>-0.92500000000000004</v>
          </cell>
          <cell r="P126">
            <v>-0.32800000000000001</v>
          </cell>
          <cell r="Q126">
            <v>-1.9227692799921241</v>
          </cell>
          <cell r="R126">
            <v>-0.73544607378436277</v>
          </cell>
          <cell r="S126">
            <v>29451.609</v>
          </cell>
          <cell r="T126">
            <v>29681.004000000001</v>
          </cell>
        </row>
        <row r="127">
          <cell r="A127" t="str">
            <v>Malaysia</v>
          </cell>
          <cell r="B127">
            <v>458</v>
          </cell>
          <cell r="C127">
            <v>7524.8150000000005</v>
          </cell>
          <cell r="D127">
            <v>9402.098</v>
          </cell>
          <cell r="E127">
            <v>10338.368</v>
          </cell>
          <cell r="F127">
            <v>12864.55</v>
          </cell>
          <cell r="G127">
            <v>10023.962</v>
          </cell>
          <cell r="H127">
            <v>12482.817999999999</v>
          </cell>
          <cell r="I127">
            <v>24.307000000000002</v>
          </cell>
          <cell r="J127">
            <v>19.445</v>
          </cell>
          <cell r="K127">
            <v>20.709000000000003</v>
          </cell>
          <cell r="L127">
            <v>18.204000000000001</v>
          </cell>
          <cell r="M127">
            <v>390</v>
          </cell>
          <cell r="N127">
            <v>150</v>
          </cell>
          <cell r="O127">
            <v>3.5979999999999999</v>
          </cell>
          <cell r="P127">
            <v>1.2410000000000001</v>
          </cell>
          <cell r="Q127">
            <v>14.121158818500746</v>
          </cell>
          <cell r="R127">
            <v>5.4311736331727403</v>
          </cell>
          <cell r="S127">
            <v>38924.04</v>
          </cell>
          <cell r="T127">
            <v>38271.566999999995</v>
          </cell>
        </row>
        <row r="128">
          <cell r="A128" t="str">
            <v>Maldives</v>
          </cell>
          <cell r="B128">
            <v>462</v>
          </cell>
          <cell r="C128">
            <v>1189.3309999999999</v>
          </cell>
          <cell r="D128">
            <v>1586.3440000000001</v>
          </cell>
          <cell r="E128">
            <v>129.25299999999999</v>
          </cell>
          <cell r="F128">
            <v>169.03399999999999</v>
          </cell>
          <cell r="G128">
            <v>122.55</v>
          </cell>
          <cell r="H128">
            <v>160.16399999999999</v>
          </cell>
          <cell r="I128">
            <v>28.343000000000004</v>
          </cell>
          <cell r="J128">
            <v>25.178999999999998</v>
          </cell>
          <cell r="K128">
            <v>28.343000000000004</v>
          </cell>
          <cell r="L128">
            <v>25.178999999999998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682.255</v>
          </cell>
          <cell r="T128">
            <v>682.255</v>
          </cell>
        </row>
        <row r="129">
          <cell r="A129" t="str">
            <v>Mali</v>
          </cell>
          <cell r="B129">
            <v>466</v>
          </cell>
          <cell r="C129">
            <v>732.32100000000003</v>
          </cell>
          <cell r="D129">
            <v>751.21800000000007</v>
          </cell>
          <cell r="E129">
            <v>5042.3220000000001</v>
          </cell>
          <cell r="F129">
            <v>6736.5420000000004</v>
          </cell>
          <cell r="G129">
            <v>5104.6450000000004</v>
          </cell>
          <cell r="H129">
            <v>6781.8739999999998</v>
          </cell>
          <cell r="I129">
            <v>27.529000000000003</v>
          </cell>
          <cell r="J129">
            <v>29.748000000000001</v>
          </cell>
          <cell r="K129">
            <v>32.74</v>
          </cell>
          <cell r="L129">
            <v>31.881</v>
          </cell>
          <cell r="M129">
            <v>-283.89600000000002</v>
          </cell>
          <cell r="N129">
            <v>-134.20400000000001</v>
          </cell>
          <cell r="O129">
            <v>-5.2110000000000003</v>
          </cell>
          <cell r="P129">
            <v>-2.133</v>
          </cell>
          <cell r="Q129">
            <v>-10.182447351091714</v>
          </cell>
          <cell r="R129">
            <v>-4.2922740410555615</v>
          </cell>
          <cell r="S129">
            <v>41975.616999999998</v>
          </cell>
          <cell r="T129">
            <v>44306.623999999996</v>
          </cell>
        </row>
        <row r="130">
          <cell r="A130" t="str">
            <v>Malta</v>
          </cell>
          <cell r="B130">
            <v>470</v>
          </cell>
          <cell r="C130">
            <v>7391.2650000000003</v>
          </cell>
          <cell r="D130">
            <v>8527.777</v>
          </cell>
          <cell r="E130">
            <v>187.15100000000001</v>
          </cell>
          <cell r="F130">
            <v>199.17599999999999</v>
          </cell>
          <cell r="G130">
            <v>190.63399999999999</v>
          </cell>
          <cell r="H130">
            <v>202.45400000000001</v>
          </cell>
          <cell r="I130">
            <v>7.2850000000000001</v>
          </cell>
          <cell r="J130">
            <v>4.9560000000000013</v>
          </cell>
          <cell r="K130">
            <v>4.4260000000000002</v>
          </cell>
          <cell r="L130">
            <v>2.1830000000000007</v>
          </cell>
          <cell r="M130">
            <v>5.5</v>
          </cell>
          <cell r="N130">
            <v>5.5</v>
          </cell>
          <cell r="O130">
            <v>2.859</v>
          </cell>
          <cell r="P130">
            <v>2.7730000000000001</v>
          </cell>
          <cell r="Q130">
            <v>23.380377486821967</v>
          </cell>
          <cell r="R130">
            <v>27.397260273972602</v>
          </cell>
          <cell r="S130">
            <v>428.28500000000003</v>
          </cell>
          <cell r="T130">
            <v>385.33199999999999</v>
          </cell>
        </row>
        <row r="131">
          <cell r="A131" t="str">
            <v>Marshall Islands</v>
          </cell>
          <cell r="B131">
            <v>584</v>
          </cell>
          <cell r="C131">
            <v>0.78100000000000003</v>
          </cell>
          <cell r="D131">
            <v>0.78299999999999992</v>
          </cell>
          <cell r="E131">
            <v>26.082000000000001</v>
          </cell>
          <cell r="F131">
            <v>31.687000000000001</v>
          </cell>
          <cell r="G131">
            <v>24.927</v>
          </cell>
          <cell r="H131">
            <v>30.276</v>
          </cell>
          <cell r="I131">
            <v>4.3930000000000042</v>
          </cell>
          <cell r="J131">
            <v>34.427999999999997</v>
          </cell>
          <cell r="K131">
            <v>35.916000000000004</v>
          </cell>
          <cell r="L131">
            <v>34.427999999999997</v>
          </cell>
          <cell r="M131">
            <v>-8.1289999999999996</v>
          </cell>
          <cell r="N131">
            <v>0</v>
          </cell>
          <cell r="O131">
            <v>-31.523</v>
          </cell>
          <cell r="P131">
            <v>0</v>
          </cell>
          <cell r="Q131">
            <v>-75.373203523412144</v>
          </cell>
          <cell r="R131">
            <v>0</v>
          </cell>
          <cell r="S131">
            <v>149.69200000000001</v>
          </cell>
          <cell r="T131">
            <v>149.69200000000001</v>
          </cell>
        </row>
        <row r="132">
          <cell r="A132" t="str">
            <v>Martinique</v>
          </cell>
          <cell r="B132">
            <v>474</v>
          </cell>
          <cell r="C132">
            <v>5624.9539999999997</v>
          </cell>
          <cell r="D132">
            <v>7204.723</v>
          </cell>
          <cell r="E132">
            <v>180.32400000000001</v>
          </cell>
          <cell r="F132">
            <v>187.55</v>
          </cell>
          <cell r="G132">
            <v>195.08799999999999</v>
          </cell>
          <cell r="H132">
            <v>208.38200000000001</v>
          </cell>
          <cell r="I132">
            <v>5.6050000000000004</v>
          </cell>
          <cell r="J132">
            <v>5.0380000000000003</v>
          </cell>
          <cell r="K132">
            <v>8.7309999999999999</v>
          </cell>
          <cell r="L132">
            <v>7.0840000000000005</v>
          </cell>
          <cell r="M132">
            <v>-5.952</v>
          </cell>
          <cell r="N132">
            <v>-4</v>
          </cell>
          <cell r="O132">
            <v>-3.1259999999999999</v>
          </cell>
          <cell r="P132">
            <v>-2.0459999999999998</v>
          </cell>
          <cell r="Q132">
            <v>-20.066754323859612</v>
          </cell>
          <cell r="R132">
            <v>-14.336917562724016</v>
          </cell>
          <cell r="S132">
            <v>350.31200000000001</v>
          </cell>
          <cell r="T132">
            <v>436.137</v>
          </cell>
        </row>
        <row r="133">
          <cell r="A133" t="str">
            <v>Mauritania</v>
          </cell>
          <cell r="B133">
            <v>478</v>
          </cell>
          <cell r="C133">
            <v>10328.968000000001</v>
          </cell>
          <cell r="D133">
            <v>10097.731</v>
          </cell>
          <cell r="E133">
            <v>1131.2650000000001</v>
          </cell>
          <cell r="F133">
            <v>1517.6020000000001</v>
          </cell>
          <cell r="G133">
            <v>1168.748</v>
          </cell>
          <cell r="H133">
            <v>1551.14</v>
          </cell>
          <cell r="I133">
            <v>27.868999999999996</v>
          </cell>
          <cell r="J133">
            <v>29.701000000000004</v>
          </cell>
          <cell r="K133">
            <v>27.067999999999998</v>
          </cell>
          <cell r="L133">
            <v>27.601000000000003</v>
          </cell>
          <cell r="M133">
            <v>9.9</v>
          </cell>
          <cell r="N133">
            <v>30</v>
          </cell>
          <cell r="O133">
            <v>0.80100000000000005</v>
          </cell>
          <cell r="P133">
            <v>2.1</v>
          </cell>
          <cell r="Q133">
            <v>1.8807669729720489</v>
          </cell>
          <cell r="R133">
            <v>5.0250162056772627</v>
          </cell>
          <cell r="S133">
            <v>7496.8620000000001</v>
          </cell>
          <cell r="T133">
            <v>7475.6379999999999</v>
          </cell>
        </row>
        <row r="134">
          <cell r="A134" t="str">
            <v>Mauritius</v>
          </cell>
          <cell r="B134">
            <v>480</v>
          </cell>
          <cell r="C134">
            <v>267.47800000000001</v>
          </cell>
          <cell r="D134">
            <v>294.56100000000004</v>
          </cell>
          <cell r="E134">
            <v>561.11300000000006</v>
          </cell>
          <cell r="F134">
            <v>618.04100000000005</v>
          </cell>
          <cell r="G134">
            <v>563.48500000000001</v>
          </cell>
          <cell r="H134">
            <v>626.62199999999996</v>
          </cell>
          <cell r="I134">
            <v>10.579000000000001</v>
          </cell>
          <cell r="J134">
            <v>9.7040000000000006</v>
          </cell>
          <cell r="K134">
            <v>10.925000000000001</v>
          </cell>
          <cell r="L134">
            <v>9.7040000000000006</v>
          </cell>
          <cell r="M134">
            <v>-2</v>
          </cell>
          <cell r="N134">
            <v>0</v>
          </cell>
          <cell r="O134">
            <v>-0.34599999999999997</v>
          </cell>
          <cell r="P134">
            <v>0</v>
          </cell>
          <cell r="Q134">
            <v>-1.9647523429671692</v>
          </cell>
          <cell r="R134">
            <v>0</v>
          </cell>
          <cell r="S134">
            <v>1465.4860000000001</v>
          </cell>
          <cell r="T134">
            <v>1465.4860000000001</v>
          </cell>
        </row>
        <row r="135">
          <cell r="A135" t="str">
            <v>Mexico</v>
          </cell>
          <cell r="B135">
            <v>484</v>
          </cell>
          <cell r="C135">
            <v>3608.85</v>
          </cell>
          <cell r="D135">
            <v>4147.9009999999998</v>
          </cell>
          <cell r="E135">
            <v>45485.18</v>
          </cell>
          <cell r="F135">
            <v>52307.654999999999</v>
          </cell>
          <cell r="G135">
            <v>47038.076999999997</v>
          </cell>
          <cell r="H135">
            <v>54721.705000000002</v>
          </cell>
          <cell r="I135">
            <v>15.71</v>
          </cell>
          <cell r="J135">
            <v>13.405999999999999</v>
          </cell>
          <cell r="K135">
            <v>19.863</v>
          </cell>
          <cell r="L135">
            <v>17.268999999999998</v>
          </cell>
          <cell r="M135">
            <v>-2000</v>
          </cell>
          <cell r="N135">
            <v>-2000</v>
          </cell>
          <cell r="O135">
            <v>-4.1529999999999996</v>
          </cell>
          <cell r="P135">
            <v>-3.863</v>
          </cell>
          <cell r="Q135">
            <v>-17.013505405658538</v>
          </cell>
          <cell r="R135">
            <v>-17.776104453811861</v>
          </cell>
          <cell r="S135">
            <v>139014.54700000002</v>
          </cell>
          <cell r="T135">
            <v>157831.33499999999</v>
          </cell>
        </row>
        <row r="136">
          <cell r="A136" t="str">
            <v>Federated States of Micronesia</v>
          </cell>
          <cell r="B136">
            <v>583</v>
          </cell>
          <cell r="C136">
            <v>72.067000000000007</v>
          </cell>
          <cell r="D136">
            <v>76.537999999999997</v>
          </cell>
          <cell r="E136">
            <v>54.798999999999999</v>
          </cell>
          <cell r="F136">
            <v>55.588999999999999</v>
          </cell>
          <cell r="G136">
            <v>52.414000000000001</v>
          </cell>
          <cell r="H136">
            <v>54.898000000000003</v>
          </cell>
          <cell r="I136">
            <v>-0.22500000000000142</v>
          </cell>
          <cell r="J136">
            <v>6.2409999999999997</v>
          </cell>
          <cell r="K136">
            <v>25.192999999999998</v>
          </cell>
          <cell r="L136">
            <v>24.625</v>
          </cell>
          <cell r="M136">
            <v>-13.618</v>
          </cell>
          <cell r="N136">
            <v>-10</v>
          </cell>
          <cell r="O136">
            <v>-25.417999999999999</v>
          </cell>
          <cell r="P136">
            <v>-18.384</v>
          </cell>
          <cell r="Q136">
            <v>-80.747109398161882</v>
          </cell>
          <cell r="R136">
            <v>-59.584102961329911</v>
          </cell>
          <cell r="S136">
            <v>98.584999999999994</v>
          </cell>
          <cell r="T136">
            <v>240.55500000000001</v>
          </cell>
        </row>
        <row r="137">
          <cell r="A137" t="str">
            <v>Monaco</v>
          </cell>
          <cell r="B137">
            <v>492</v>
          </cell>
          <cell r="C137">
            <v>57301.05</v>
          </cell>
          <cell r="D137">
            <v>58092.743999999999</v>
          </cell>
          <cell r="E137">
            <v>14.843999999999999</v>
          </cell>
          <cell r="F137">
            <v>16.757999999999999</v>
          </cell>
          <cell r="G137">
            <v>16.756</v>
          </cell>
          <cell r="H137">
            <v>18.495000000000001</v>
          </cell>
          <cell r="I137">
            <v>10.958000000000002</v>
          </cell>
          <cell r="J137">
            <v>10.917</v>
          </cell>
          <cell r="K137">
            <v>-1.0889999999999986</v>
          </cell>
          <cell r="L137">
            <v>0.42600000000000016</v>
          </cell>
          <cell r="M137">
            <v>1.9570000000000001</v>
          </cell>
          <cell r="N137">
            <v>1.8</v>
          </cell>
          <cell r="O137">
            <v>12.047000000000001</v>
          </cell>
          <cell r="P137">
            <v>10.491</v>
          </cell>
          <cell r="Q137">
            <v>110.56497175141243</v>
          </cell>
          <cell r="R137">
            <v>96.878363832077497</v>
          </cell>
          <cell r="S137">
            <v>54.518000000000001</v>
          </cell>
          <cell r="T137">
            <v>32.006999999999998</v>
          </cell>
        </row>
        <row r="138">
          <cell r="A138" t="str">
            <v>Mongolia</v>
          </cell>
          <cell r="B138">
            <v>496</v>
          </cell>
          <cell r="C138">
            <v>2484.2110000000002</v>
          </cell>
          <cell r="D138">
            <v>2650.7130000000002</v>
          </cell>
          <cell r="E138">
            <v>1194.77</v>
          </cell>
          <cell r="F138">
            <v>1325.521</v>
          </cell>
          <cell r="G138">
            <v>1194.5260000000001</v>
          </cell>
          <cell r="H138">
            <v>1320.9659999999999</v>
          </cell>
          <cell r="I138">
            <v>8.84</v>
          </cell>
          <cell r="J138">
            <v>11.602</v>
          </cell>
          <cell r="K138">
            <v>16.207000000000001</v>
          </cell>
          <cell r="L138">
            <v>15.49</v>
          </cell>
          <cell r="M138">
            <v>-90</v>
          </cell>
          <cell r="N138">
            <v>-50</v>
          </cell>
          <cell r="O138">
            <v>-7.367</v>
          </cell>
          <cell r="P138">
            <v>-3.8879999999999999</v>
          </cell>
          <cell r="Q138">
            <v>-30.330603579011221</v>
          </cell>
          <cell r="R138">
            <v>-17.089985610232112</v>
          </cell>
          <cell r="S138">
            <v>3624.8040000000001</v>
          </cell>
          <cell r="T138">
            <v>3754.2550000000001</v>
          </cell>
        </row>
        <row r="139">
          <cell r="A139" t="str">
            <v>Montserrat</v>
          </cell>
          <cell r="B139">
            <v>500</v>
          </cell>
          <cell r="C139">
            <v>27225.891</v>
          </cell>
          <cell r="D139">
            <v>34255.721999999994</v>
          </cell>
          <cell r="E139">
            <v>5.0910000000000002</v>
          </cell>
          <cell r="F139">
            <v>2.2280000000000002</v>
          </cell>
          <cell r="G139">
            <v>5.1420000000000003</v>
          </cell>
          <cell r="H139">
            <v>2.2719999999999998</v>
          </cell>
          <cell r="I139">
            <v>-178.79</v>
          </cell>
          <cell r="J139">
            <v>28.011000000000003</v>
          </cell>
          <cell r="K139">
            <v>14.761999999999999</v>
          </cell>
          <cell r="L139">
            <v>13.839</v>
          </cell>
          <cell r="M139">
            <v>-6.8440000000000003</v>
          </cell>
          <cell r="N139">
            <v>0.29799999999999999</v>
          </cell>
          <cell r="O139">
            <v>-193.55199999999999</v>
          </cell>
          <cell r="P139">
            <v>14.172000000000001</v>
          </cell>
          <cell r="Q139">
            <v>-927.37127371273721</v>
          </cell>
          <cell r="R139">
            <v>75.252525252525245</v>
          </cell>
          <cell r="S139">
            <v>5.3870000000000005</v>
          </cell>
          <cell r="T139">
            <v>5.3870000000000005</v>
          </cell>
        </row>
        <row r="140">
          <cell r="A140" t="str">
            <v>Morocco</v>
          </cell>
          <cell r="B140">
            <v>504</v>
          </cell>
          <cell r="C140">
            <v>80.371000000000009</v>
          </cell>
          <cell r="D140">
            <v>99.35</v>
          </cell>
          <cell r="E140">
            <v>13462.416999999999</v>
          </cell>
          <cell r="F140">
            <v>15645.503000000001</v>
          </cell>
          <cell r="G140">
            <v>13541.326999999999</v>
          </cell>
          <cell r="H140">
            <v>15832.957</v>
          </cell>
          <cell r="I140">
            <v>15.838999999999999</v>
          </cell>
          <cell r="J140">
            <v>14.811000000000003</v>
          </cell>
          <cell r="K140">
            <v>17.972999999999999</v>
          </cell>
          <cell r="L140">
            <v>17.447000000000003</v>
          </cell>
          <cell r="M140">
            <v>-300</v>
          </cell>
          <cell r="N140">
            <v>-400</v>
          </cell>
          <cell r="O140">
            <v>-2.1339999999999999</v>
          </cell>
          <cell r="P140">
            <v>-2.6360000000000001</v>
          </cell>
          <cell r="Q140">
            <v>-8.8225329845099836</v>
          </cell>
          <cell r="R140">
            <v>-11.322441333477883</v>
          </cell>
          <cell r="S140">
            <v>46396.964999999997</v>
          </cell>
          <cell r="T140">
            <v>50024.739000000001</v>
          </cell>
        </row>
        <row r="141">
          <cell r="A141" t="str">
            <v>Mozambique</v>
          </cell>
          <cell r="B141">
            <v>508</v>
          </cell>
          <cell r="C141">
            <v>2497.7309999999998</v>
          </cell>
          <cell r="D141">
            <v>2306.9880000000003</v>
          </cell>
          <cell r="E141">
            <v>7563.0370000000003</v>
          </cell>
          <cell r="F141">
            <v>9579.8469999999998</v>
          </cell>
          <cell r="G141">
            <v>8290.7039999999997</v>
          </cell>
          <cell r="H141">
            <v>10212.448</v>
          </cell>
          <cell r="I141">
            <v>24.366999999999997</v>
          </cell>
          <cell r="J141">
            <v>19.963999999999999</v>
          </cell>
          <cell r="K141">
            <v>23.477999999999998</v>
          </cell>
          <cell r="L141">
            <v>20.175999999999998</v>
          </cell>
          <cell r="M141">
            <v>75</v>
          </cell>
          <cell r="N141">
            <v>-20</v>
          </cell>
          <cell r="O141">
            <v>0.88900000000000001</v>
          </cell>
          <cell r="P141">
            <v>-0.21199999999999999</v>
          </cell>
          <cell r="Q141">
            <v>2.0705208353750968</v>
          </cell>
          <cell r="R141">
            <v>-0.52557044759418814</v>
          </cell>
          <cell r="S141">
            <v>37604.353000000003</v>
          </cell>
          <cell r="T141">
            <v>37778.622000000003</v>
          </cell>
        </row>
        <row r="142">
          <cell r="A142" t="str">
            <v>Myanmar</v>
          </cell>
          <cell r="B142">
            <v>104</v>
          </cell>
          <cell r="C142">
            <v>1692.269</v>
          </cell>
          <cell r="D142">
            <v>1794.769</v>
          </cell>
          <cell r="E142">
            <v>22167.499</v>
          </cell>
          <cell r="F142">
            <v>25083.251</v>
          </cell>
          <cell r="G142">
            <v>22332.133000000002</v>
          </cell>
          <cell r="H142">
            <v>25436.241000000002</v>
          </cell>
          <cell r="I142">
            <v>13.984999999999999</v>
          </cell>
          <cell r="J142">
            <v>11.381999999999998</v>
          </cell>
          <cell r="K142">
            <v>13.725</v>
          </cell>
          <cell r="L142">
            <v>11.096999999999998</v>
          </cell>
          <cell r="M142">
            <v>60</v>
          </cell>
          <cell r="N142">
            <v>70</v>
          </cell>
          <cell r="O142">
            <v>0.26</v>
          </cell>
          <cell r="P142">
            <v>0.28499999999999998</v>
          </cell>
          <cell r="Q142">
            <v>1.0827535939749815</v>
          </cell>
          <cell r="R142">
            <v>1.3682513688866285</v>
          </cell>
          <cell r="S142">
            <v>63657.320999999996</v>
          </cell>
          <cell r="T142">
            <v>63769.157999999996</v>
          </cell>
        </row>
        <row r="143">
          <cell r="A143" t="str">
            <v>Namibia</v>
          </cell>
          <cell r="B143">
            <v>516</v>
          </cell>
          <cell r="C143">
            <v>2141.4610000000002</v>
          </cell>
          <cell r="D143">
            <v>3283.2669999999998</v>
          </cell>
          <cell r="E143">
            <v>817.63800000000003</v>
          </cell>
          <cell r="F143">
            <v>1007.122</v>
          </cell>
          <cell r="G143">
            <v>833.90899999999999</v>
          </cell>
          <cell r="H143">
            <v>1024.1300000000001</v>
          </cell>
          <cell r="I143">
            <v>27.398999999999997</v>
          </cell>
          <cell r="J143">
            <v>13.941000000000001</v>
          </cell>
          <cell r="K143">
            <v>25.131999999999998</v>
          </cell>
          <cell r="L143">
            <v>14.501000000000001</v>
          </cell>
          <cell r="M143">
            <v>20.100000000000001</v>
          </cell>
          <cell r="N143">
            <v>-5.5</v>
          </cell>
          <cell r="O143">
            <v>2.2669999999999999</v>
          </cell>
          <cell r="P143">
            <v>-0.56000000000000005</v>
          </cell>
          <cell r="Q143">
            <v>6.4645606993303879</v>
          </cell>
          <cell r="R143">
            <v>-1.9235477214702899</v>
          </cell>
          <cell r="S143">
            <v>3059.9009999999998</v>
          </cell>
          <cell r="T143">
            <v>3025.8789999999999</v>
          </cell>
        </row>
        <row r="144">
          <cell r="A144" t="str">
            <v>Nauru</v>
          </cell>
          <cell r="B144">
            <v>520</v>
          </cell>
          <cell r="C144">
            <v>4807.6099999999997</v>
          </cell>
          <cell r="D144">
            <v>5853.4519999999993</v>
          </cell>
          <cell r="E144">
            <v>5.3570000000000002</v>
          </cell>
          <cell r="F144">
            <v>6.7720000000000002</v>
          </cell>
          <cell r="G144">
            <v>5.4050000000000002</v>
          </cell>
          <cell r="H144">
            <v>6.8630000000000004</v>
          </cell>
          <cell r="I144">
            <v>24.984999999999999</v>
          </cell>
          <cell r="J144">
            <v>22.283000000000001</v>
          </cell>
          <cell r="K144">
            <v>14.705</v>
          </cell>
          <cell r="L144">
            <v>13.611000000000001</v>
          </cell>
          <cell r="M144">
            <v>0.59</v>
          </cell>
          <cell r="N144">
            <v>0.56000000000000005</v>
          </cell>
          <cell r="O144">
            <v>10.28</v>
          </cell>
          <cell r="P144">
            <v>8.6720000000000006</v>
          </cell>
          <cell r="Q144">
            <v>54.986020503261877</v>
          </cell>
          <cell r="R144">
            <v>49.036777583187401</v>
          </cell>
          <cell r="S144">
            <v>18.071999999999999</v>
          </cell>
          <cell r="T144">
            <v>18.071999999999999</v>
          </cell>
        </row>
        <row r="145">
          <cell r="A145" t="str">
            <v>Nepal</v>
          </cell>
          <cell r="B145">
            <v>524</v>
          </cell>
          <cell r="C145">
            <v>30.951000000000001</v>
          </cell>
          <cell r="D145">
            <v>34.521000000000001</v>
          </cell>
          <cell r="E145">
            <v>10788.371999999999</v>
          </cell>
          <cell r="F145">
            <v>13445.541999999999</v>
          </cell>
          <cell r="G145">
            <v>10893.688</v>
          </cell>
          <cell r="H145">
            <v>13687.087</v>
          </cell>
          <cell r="I145">
            <v>23.841999999999999</v>
          </cell>
          <cell r="J145">
            <v>20.961000000000002</v>
          </cell>
          <cell r="K145">
            <v>24.701999999999998</v>
          </cell>
          <cell r="L145">
            <v>21.737000000000002</v>
          </cell>
          <cell r="M145">
            <v>-99.087999999999994</v>
          </cell>
          <cell r="N145">
            <v>-100</v>
          </cell>
          <cell r="O145">
            <v>-0.86</v>
          </cell>
          <cell r="P145">
            <v>-0.77600000000000002</v>
          </cell>
          <cell r="Q145">
            <v>-2.4926325110339387</v>
          </cell>
          <cell r="R145">
            <v>-2.5479544130188239</v>
          </cell>
          <cell r="S145">
            <v>51171.841</v>
          </cell>
          <cell r="T145">
            <v>51639.667000000001</v>
          </cell>
        </row>
        <row r="146">
          <cell r="A146" t="str">
            <v>Netherlands</v>
          </cell>
          <cell r="B146">
            <v>528</v>
          </cell>
          <cell r="C146">
            <v>3628.174</v>
          </cell>
          <cell r="D146">
            <v>3431.0330000000004</v>
          </cell>
          <cell r="E146">
            <v>7644.75</v>
          </cell>
          <cell r="F146">
            <v>8091.1279999999997</v>
          </cell>
          <cell r="G146">
            <v>7814.15</v>
          </cell>
          <cell r="H146">
            <v>8208.0450000000001</v>
          </cell>
          <cell r="I146">
            <v>5.5949999999999998</v>
          </cell>
          <cell r="J146">
            <v>4.9910000000000005</v>
          </cell>
          <cell r="K146">
            <v>3.5410000000000004</v>
          </cell>
          <cell r="L146">
            <v>3.1270000000000007</v>
          </cell>
          <cell r="M146">
            <v>161</v>
          </cell>
          <cell r="N146">
            <v>150</v>
          </cell>
          <cell r="O146">
            <v>2.0539999999999998</v>
          </cell>
          <cell r="P146">
            <v>1.8640000000000001</v>
          </cell>
          <cell r="Q146">
            <v>16.608622454032286</v>
          </cell>
          <cell r="R146">
            <v>15.426940580567198</v>
          </cell>
          <cell r="S146">
            <v>17139.404000000002</v>
          </cell>
          <cell r="T146">
            <v>15269.856</v>
          </cell>
        </row>
        <row r="147">
          <cell r="A147" t="str">
            <v>Netherlands Antilles</v>
          </cell>
          <cell r="B147">
            <v>530</v>
          </cell>
          <cell r="C147">
            <v>405.07799999999997</v>
          </cell>
          <cell r="D147">
            <v>464.904</v>
          </cell>
          <cell r="E147">
            <v>88.97</v>
          </cell>
          <cell r="F147">
            <v>86.075999999999993</v>
          </cell>
          <cell r="G147">
            <v>97.756</v>
          </cell>
          <cell r="H147">
            <v>96.58</v>
          </cell>
          <cell r="I147">
            <v>-12.214000000000002</v>
          </cell>
          <cell r="J147">
            <v>7.8090000000000002</v>
          </cell>
          <cell r="K147">
            <v>10.632999999999999</v>
          </cell>
          <cell r="L147">
            <v>7.8090000000000002</v>
          </cell>
          <cell r="M147">
            <v>-20.699000000000002</v>
          </cell>
          <cell r="N147">
            <v>0</v>
          </cell>
          <cell r="O147">
            <v>-22.847000000000001</v>
          </cell>
          <cell r="P147">
            <v>0</v>
          </cell>
          <cell r="Q147">
            <v>-131.89957305805137</v>
          </cell>
          <cell r="R147">
            <v>0</v>
          </cell>
          <cell r="S147">
            <v>202.88400000000001</v>
          </cell>
          <cell r="T147">
            <v>202.88400000000001</v>
          </cell>
        </row>
        <row r="148">
          <cell r="A148" t="str">
            <v>New Caledonia</v>
          </cell>
          <cell r="B148">
            <v>540</v>
          </cell>
          <cell r="C148">
            <v>13945.501</v>
          </cell>
          <cell r="D148">
            <v>18605.921000000002</v>
          </cell>
          <cell r="E148">
            <v>98.884</v>
          </cell>
          <cell r="F148">
            <v>121.559</v>
          </cell>
          <cell r="G148">
            <v>94.203000000000003</v>
          </cell>
          <cell r="H148">
            <v>115.279</v>
          </cell>
          <cell r="I148">
            <v>21.748999999999999</v>
          </cell>
          <cell r="J148">
            <v>19.059999999999999</v>
          </cell>
          <cell r="K148">
            <v>16.515999999999998</v>
          </cell>
          <cell r="L148">
            <v>14.332999999999998</v>
          </cell>
          <cell r="M148">
            <v>5.343</v>
          </cell>
          <cell r="N148">
            <v>5.343</v>
          </cell>
          <cell r="O148">
            <v>5.2329999999999997</v>
          </cell>
          <cell r="P148">
            <v>4.7270000000000003</v>
          </cell>
          <cell r="Q148">
            <v>24.407290667397564</v>
          </cell>
          <cell r="R148">
            <v>24.577947467684805</v>
          </cell>
          <cell r="S148">
            <v>382.11099999999999</v>
          </cell>
          <cell r="T148">
            <v>326.86700000000002</v>
          </cell>
        </row>
        <row r="149">
          <cell r="A149" t="str">
            <v>New Zealand</v>
          </cell>
          <cell r="B149">
            <v>554</v>
          </cell>
          <cell r="C149">
            <v>10110.516</v>
          </cell>
          <cell r="D149">
            <v>12883.935000000001</v>
          </cell>
          <cell r="E149">
            <v>1802.23</v>
          </cell>
          <cell r="F149">
            <v>1979.644</v>
          </cell>
          <cell r="G149">
            <v>1855.5309999999999</v>
          </cell>
          <cell r="H149">
            <v>2048.7399999999998</v>
          </cell>
          <cell r="I149">
            <v>8.5839999999999996</v>
          </cell>
          <cell r="J149">
            <v>10.714</v>
          </cell>
          <cell r="K149">
            <v>7.5140000000000002</v>
          </cell>
          <cell r="L149">
            <v>6.7149999999999999</v>
          </cell>
          <cell r="M149">
            <v>20</v>
          </cell>
          <cell r="N149">
            <v>78.45</v>
          </cell>
          <cell r="O149">
            <v>1.07</v>
          </cell>
          <cell r="P149">
            <v>3.9990000000000001</v>
          </cell>
          <cell r="Q149">
            <v>7.1385739984580683</v>
          </cell>
          <cell r="R149">
            <v>28.596007129864876</v>
          </cell>
          <cell r="S149">
            <v>4789.55</v>
          </cell>
          <cell r="T149">
            <v>4484.7910000000002</v>
          </cell>
        </row>
        <row r="150">
          <cell r="A150" t="str">
            <v>Nicaragua</v>
          </cell>
          <cell r="B150">
            <v>558</v>
          </cell>
          <cell r="C150">
            <v>10146.967000000001</v>
          </cell>
          <cell r="D150">
            <v>13518.416000000001</v>
          </cell>
          <cell r="E150">
            <v>2232.0590000000002</v>
          </cell>
          <cell r="F150">
            <v>2742.0459999999998</v>
          </cell>
          <cell r="G150">
            <v>2244.8330000000001</v>
          </cell>
          <cell r="H150">
            <v>2744.6390000000001</v>
          </cell>
          <cell r="I150">
            <v>20.422000000000004</v>
          </cell>
          <cell r="J150">
            <v>20.221999999999998</v>
          </cell>
          <cell r="K150">
            <v>26.993000000000002</v>
          </cell>
          <cell r="L150">
            <v>24.050999999999998</v>
          </cell>
          <cell r="M150">
            <v>-155</v>
          </cell>
          <cell r="N150">
            <v>-100</v>
          </cell>
          <cell r="O150">
            <v>-6.5709999999999997</v>
          </cell>
          <cell r="P150">
            <v>-3.8290000000000002</v>
          </cell>
          <cell r="Q150">
            <v>-20.252436825463192</v>
          </cell>
          <cell r="R150">
            <v>-13.168516184764817</v>
          </cell>
          <cell r="S150">
            <v>9370.755000000001</v>
          </cell>
          <cell r="T150">
            <v>10099.328000000001</v>
          </cell>
        </row>
        <row r="151">
          <cell r="A151" t="str">
            <v>Niger</v>
          </cell>
          <cell r="B151">
            <v>562</v>
          </cell>
          <cell r="C151">
            <v>377.78500000000003</v>
          </cell>
          <cell r="D151">
            <v>401.63</v>
          </cell>
          <cell r="E151">
            <v>5055.0150000000003</v>
          </cell>
          <cell r="F151">
            <v>7136.1090000000004</v>
          </cell>
          <cell r="G151">
            <v>4874.3410000000003</v>
          </cell>
          <cell r="H151">
            <v>6820.8680000000004</v>
          </cell>
          <cell r="I151">
            <v>34.14</v>
          </cell>
          <cell r="J151">
            <v>33.795000000000002</v>
          </cell>
          <cell r="K151">
            <v>34.249000000000002</v>
          </cell>
          <cell r="L151">
            <v>33.950000000000003</v>
          </cell>
          <cell r="M151">
            <v>-5.9420000000000002</v>
          </cell>
          <cell r="N151">
            <v>-10</v>
          </cell>
          <cell r="O151">
            <v>-0.109</v>
          </cell>
          <cell r="P151">
            <v>-0.155</v>
          </cell>
          <cell r="Q151">
            <v>-0.19153469511428581</v>
          </cell>
          <cell r="R151">
            <v>-0.28200081836637486</v>
          </cell>
          <cell r="S151">
            <v>50156.38</v>
          </cell>
          <cell r="T151">
            <v>50299.388999999996</v>
          </cell>
        </row>
        <row r="152">
          <cell r="A152" t="str">
            <v>Nigeria</v>
          </cell>
          <cell r="B152">
            <v>566</v>
          </cell>
          <cell r="C152">
            <v>51.009</v>
          </cell>
          <cell r="D152">
            <v>61.963000000000001</v>
          </cell>
          <cell r="E152">
            <v>52236.322999999997</v>
          </cell>
          <cell r="F152">
            <v>66558.346000000005</v>
          </cell>
          <cell r="G152">
            <v>51677.383999999998</v>
          </cell>
          <cell r="H152">
            <v>64971.322999999997</v>
          </cell>
          <cell r="I152">
            <v>24.726999999999997</v>
          </cell>
          <cell r="J152">
            <v>22.352</v>
          </cell>
          <cell r="K152">
            <v>24.898999999999997</v>
          </cell>
          <cell r="L152">
            <v>22.625</v>
          </cell>
          <cell r="M152">
            <v>-95.028000000000006</v>
          </cell>
          <cell r="N152">
            <v>-170</v>
          </cell>
          <cell r="O152">
            <v>-0.17199999999999999</v>
          </cell>
          <cell r="P152">
            <v>-0.27300000000000002</v>
          </cell>
          <cell r="Q152">
            <v>-0.39097387994302513</v>
          </cell>
          <cell r="R152">
            <v>-0.64955978378218104</v>
          </cell>
          <cell r="S152">
            <v>258108.43900000001</v>
          </cell>
          <cell r="T152">
            <v>259911.245</v>
          </cell>
        </row>
        <row r="153">
          <cell r="A153" t="str">
            <v>Niue</v>
          </cell>
          <cell r="B153">
            <v>570</v>
          </cell>
          <cell r="C153">
            <v>375.41200000000003</v>
          </cell>
          <cell r="D153">
            <v>395.93200000000002</v>
          </cell>
          <cell r="E153">
            <v>0.88300000000000001</v>
          </cell>
          <cell r="F153">
            <v>0.71499999999999997</v>
          </cell>
          <cell r="G153">
            <v>0.89600000000000002</v>
          </cell>
          <cell r="H153">
            <v>0.73</v>
          </cell>
          <cell r="I153">
            <v>-19.945999999999998</v>
          </cell>
          <cell r="J153">
            <v>-21.603999999999996</v>
          </cell>
          <cell r="K153">
            <v>14.4</v>
          </cell>
          <cell r="L153">
            <v>12.046000000000003</v>
          </cell>
          <cell r="M153">
            <v>-0.29099999999999998</v>
          </cell>
          <cell r="N153">
            <v>-0.25700000000000001</v>
          </cell>
          <cell r="O153">
            <v>-34.345999999999997</v>
          </cell>
          <cell r="P153">
            <v>-33.65</v>
          </cell>
          <cell r="Q153">
            <v>-177.43902439024387</v>
          </cell>
          <cell r="R153">
            <v>-191.79104477611938</v>
          </cell>
          <cell r="S153">
            <v>1.823</v>
          </cell>
          <cell r="T153">
            <v>1.823</v>
          </cell>
        </row>
        <row r="154">
          <cell r="A154" t="str">
            <v>Northern Mariana Islands</v>
          </cell>
          <cell r="B154">
            <v>580</v>
          </cell>
          <cell r="C154">
            <v>2300.0129999999999</v>
          </cell>
          <cell r="D154">
            <v>3068.7420000000002</v>
          </cell>
          <cell r="E154">
            <v>28.788</v>
          </cell>
          <cell r="F154">
            <v>40.36</v>
          </cell>
          <cell r="G154">
            <v>28.343</v>
          </cell>
          <cell r="H154">
            <v>40.441000000000003</v>
          </cell>
          <cell r="I154">
            <v>39.728999999999999</v>
          </cell>
          <cell r="J154">
            <v>29.414999999999999</v>
          </cell>
          <cell r="K154">
            <v>16.081</v>
          </cell>
          <cell r="L154">
            <v>13.472000000000001</v>
          </cell>
          <cell r="M154">
            <v>7.5</v>
          </cell>
          <cell r="N154">
            <v>6</v>
          </cell>
          <cell r="O154">
            <v>23.648</v>
          </cell>
          <cell r="P154">
            <v>15.943</v>
          </cell>
          <cell r="Q154">
            <v>121.5953307392996</v>
          </cell>
          <cell r="R154">
            <v>93.428838368109624</v>
          </cell>
          <cell r="S154">
            <v>130.47199999999998</v>
          </cell>
          <cell r="T154">
            <v>96.711999999999989</v>
          </cell>
        </row>
        <row r="155">
          <cell r="A155" t="str">
            <v>Norway</v>
          </cell>
          <cell r="B155">
            <v>578</v>
          </cell>
          <cell r="C155">
            <v>1124.598</v>
          </cell>
          <cell r="D155">
            <v>1244.663</v>
          </cell>
          <cell r="E155">
            <v>2155.5010000000002</v>
          </cell>
          <cell r="F155">
            <v>2294.7570000000001</v>
          </cell>
          <cell r="G155">
            <v>2203.683</v>
          </cell>
          <cell r="H155">
            <v>2325.518</v>
          </cell>
          <cell r="I155">
            <v>6.4550000000000001</v>
          </cell>
          <cell r="J155">
            <v>5.1789999999999985</v>
          </cell>
          <cell r="K155">
            <v>3.4129999999999985</v>
          </cell>
          <cell r="L155">
            <v>2.6169999999999991</v>
          </cell>
          <cell r="M155">
            <v>67.382000000000005</v>
          </cell>
          <cell r="N155">
            <v>58.43</v>
          </cell>
          <cell r="O155">
            <v>3.0419999999999998</v>
          </cell>
          <cell r="P155">
            <v>2.5619999999999998</v>
          </cell>
          <cell r="Q155">
            <v>22.77673178135257</v>
          </cell>
          <cell r="R155">
            <v>20.95722473691384</v>
          </cell>
          <cell r="S155">
            <v>5434.89</v>
          </cell>
          <cell r="T155">
            <v>4691.9880000000003</v>
          </cell>
        </row>
        <row r="156">
          <cell r="A156" t="str">
            <v>Occupied Palestinian Territory</v>
          </cell>
          <cell r="B156">
            <v>275</v>
          </cell>
          <cell r="C156">
            <v>92523.256999999998</v>
          </cell>
          <cell r="D156">
            <v>107029.36</v>
          </cell>
          <cell r="E156">
            <v>1325.566</v>
          </cell>
          <cell r="F156">
            <v>1883.338</v>
          </cell>
          <cell r="G156">
            <v>1284.423</v>
          </cell>
          <cell r="H156">
            <v>1818.874</v>
          </cell>
          <cell r="I156">
            <v>37.504000000000005</v>
          </cell>
          <cell r="J156">
            <v>32.231999999999999</v>
          </cell>
          <cell r="K156">
            <v>36.770000000000003</v>
          </cell>
          <cell r="L156">
            <v>34.567</v>
          </cell>
          <cell r="M156">
            <v>10.574999999999999</v>
          </cell>
          <cell r="N156">
            <v>-40</v>
          </cell>
          <cell r="O156">
            <v>0.73399999999999999</v>
          </cell>
          <cell r="P156">
            <v>-2.335</v>
          </cell>
          <cell r="Q156">
            <v>1.7558482615026738</v>
          </cell>
          <cell r="R156">
            <v>-6.0175441499692361</v>
          </cell>
          <cell r="S156">
            <v>10058.339</v>
          </cell>
          <cell r="T156">
            <v>10203.541000000001</v>
          </cell>
        </row>
        <row r="157">
          <cell r="A157" t="str">
            <v>Oman</v>
          </cell>
          <cell r="B157">
            <v>512</v>
          </cell>
          <cell r="C157">
            <v>107.21299999999999</v>
          </cell>
          <cell r="D157">
            <v>110.48699999999999</v>
          </cell>
          <cell r="E157">
            <v>1284.6590000000001</v>
          </cell>
          <cell r="F157">
            <v>1442.85</v>
          </cell>
          <cell r="G157">
            <v>892.60500000000002</v>
          </cell>
          <cell r="H157">
            <v>1124.1310000000001</v>
          </cell>
          <cell r="I157">
            <v>22.923999999999999</v>
          </cell>
          <cell r="J157">
            <v>9.9809999999999999</v>
          </cell>
          <cell r="K157">
            <v>26.387999999999998</v>
          </cell>
          <cell r="L157">
            <v>22.757999999999999</v>
          </cell>
          <cell r="M157">
            <v>-40</v>
          </cell>
          <cell r="N157">
            <v>-160</v>
          </cell>
          <cell r="O157">
            <v>-3.464</v>
          </cell>
          <cell r="P157">
            <v>-12.776999999999999</v>
          </cell>
          <cell r="Q157">
            <v>-11.745498537685432</v>
          </cell>
          <cell r="R157">
            <v>-49.931967694016905</v>
          </cell>
          <cell r="S157">
            <v>4957.7270000000008</v>
          </cell>
          <cell r="T157">
            <v>4882.6279999999997</v>
          </cell>
        </row>
        <row r="158">
          <cell r="A158" t="str">
            <v>Pakistan</v>
          </cell>
          <cell r="B158">
            <v>586</v>
          </cell>
          <cell r="C158">
            <v>31.6</v>
          </cell>
          <cell r="D158">
            <v>35.253</v>
          </cell>
          <cell r="E158">
            <v>64961.906999999999</v>
          </cell>
          <cell r="F158">
            <v>81282.570000000007</v>
          </cell>
          <cell r="G158">
            <v>61113.16</v>
          </cell>
          <cell r="H158">
            <v>76652.505000000005</v>
          </cell>
          <cell r="I158">
            <v>24.669</v>
          </cell>
          <cell r="J158">
            <v>20.343</v>
          </cell>
          <cell r="K158">
            <v>24.728999999999999</v>
          </cell>
          <cell r="L158">
            <v>22.751999999999999</v>
          </cell>
          <cell r="M158">
            <v>-40.5</v>
          </cell>
          <cell r="N158">
            <v>-1810</v>
          </cell>
          <cell r="O158">
            <v>-0.06</v>
          </cell>
          <cell r="P158">
            <v>-2.4089999999999998</v>
          </cell>
          <cell r="Q158">
            <v>-0.17786720618840857</v>
          </cell>
          <cell r="R158">
            <v>-7.7561779886010749</v>
          </cell>
          <cell r="S158">
            <v>304700.397</v>
          </cell>
          <cell r="T158">
            <v>315504.37599999999</v>
          </cell>
        </row>
        <row r="159">
          <cell r="A159" t="str">
            <v>Palau</v>
          </cell>
          <cell r="B159">
            <v>585</v>
          </cell>
          <cell r="C159">
            <v>10.233000000000001</v>
          </cell>
          <cell r="D159">
            <v>4.5</v>
          </cell>
          <cell r="E159">
            <v>9.4489999999999998</v>
          </cell>
          <cell r="F159">
            <v>10.866</v>
          </cell>
          <cell r="G159">
            <v>7.9489999999999998</v>
          </cell>
          <cell r="H159">
            <v>9.0830000000000002</v>
          </cell>
          <cell r="I159">
            <v>20.669</v>
          </cell>
          <cell r="J159">
            <v>6.6769999999999996</v>
          </cell>
          <cell r="K159">
            <v>6.6280000000000001</v>
          </cell>
          <cell r="L159">
            <v>6.6769999999999996</v>
          </cell>
          <cell r="M159">
            <v>1.288</v>
          </cell>
          <cell r="N159">
            <v>0</v>
          </cell>
          <cell r="O159">
            <v>14.041</v>
          </cell>
          <cell r="P159">
            <v>0</v>
          </cell>
          <cell r="Q159">
            <v>95.548961424332347</v>
          </cell>
          <cell r="R159">
            <v>0</v>
          </cell>
          <cell r="S159">
            <v>21.286000000000001</v>
          </cell>
          <cell r="T159">
            <v>21.286000000000001</v>
          </cell>
        </row>
        <row r="160">
          <cell r="A160" t="str">
            <v>Panama</v>
          </cell>
          <cell r="B160">
            <v>591</v>
          </cell>
          <cell r="C160">
            <v>27003.743999999999</v>
          </cell>
          <cell r="D160">
            <v>31478.46</v>
          </cell>
          <cell r="E160">
            <v>1349.1479999999999</v>
          </cell>
          <cell r="F160">
            <v>1630.107</v>
          </cell>
          <cell r="G160">
            <v>1321.2639999999999</v>
          </cell>
          <cell r="H160">
            <v>1601.395</v>
          </cell>
          <cell r="I160">
            <v>19.893999999999998</v>
          </cell>
          <cell r="J160">
            <v>18.219000000000001</v>
          </cell>
          <cell r="K160">
            <v>19.110999999999997</v>
          </cell>
          <cell r="L160">
            <v>17.701000000000001</v>
          </cell>
          <cell r="M160">
            <v>11</v>
          </cell>
          <cell r="N160">
            <v>8</v>
          </cell>
          <cell r="O160">
            <v>0.78300000000000003</v>
          </cell>
          <cell r="P160">
            <v>0.51800000000000002</v>
          </cell>
          <cell r="Q160">
            <v>3.2451440843973471</v>
          </cell>
          <cell r="R160">
            <v>2.28219969817909</v>
          </cell>
          <cell r="S160">
            <v>5092.6849999999995</v>
          </cell>
          <cell r="T160">
            <v>4976.6720000000005</v>
          </cell>
        </row>
        <row r="161">
          <cell r="A161" t="str">
            <v>Papua New Guinea</v>
          </cell>
          <cell r="B161">
            <v>598</v>
          </cell>
          <cell r="C161">
            <v>15853.741</v>
          </cell>
          <cell r="D161">
            <v>19792.294999999998</v>
          </cell>
          <cell r="E161">
            <v>2435.3789999999999</v>
          </cell>
          <cell r="F161">
            <v>3034.7440000000001</v>
          </cell>
          <cell r="G161">
            <v>2251.857</v>
          </cell>
          <cell r="H161">
            <v>2852.3939999999998</v>
          </cell>
          <cell r="I161">
            <v>24.499000000000002</v>
          </cell>
          <cell r="J161">
            <v>21.036000000000001</v>
          </cell>
          <cell r="K161">
            <v>24.499000000000002</v>
          </cell>
          <cell r="L161">
            <v>21.036000000000001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10618.960999999999</v>
          </cell>
          <cell r="T161">
            <v>10618.960999999999</v>
          </cell>
        </row>
        <row r="162">
          <cell r="A162" t="str">
            <v>Paraguay</v>
          </cell>
          <cell r="B162">
            <v>600</v>
          </cell>
          <cell r="C162">
            <v>1651.547</v>
          </cell>
          <cell r="D162">
            <v>2031.252</v>
          </cell>
          <cell r="E162">
            <v>2432.9169999999999</v>
          </cell>
          <cell r="F162">
            <v>3102.1379999999999</v>
          </cell>
          <cell r="G162">
            <v>2395.5889999999999</v>
          </cell>
          <cell r="H162">
            <v>3056.1210000000001</v>
          </cell>
          <cell r="I162">
            <v>24.920999999999999</v>
          </cell>
          <cell r="J162">
            <v>23.67</v>
          </cell>
          <cell r="K162">
            <v>25.891999999999999</v>
          </cell>
          <cell r="L162">
            <v>24.53</v>
          </cell>
          <cell r="M162">
            <v>-25</v>
          </cell>
          <cell r="N162">
            <v>-25</v>
          </cell>
          <cell r="O162">
            <v>-0.97099999999999997</v>
          </cell>
          <cell r="P162">
            <v>-0.86</v>
          </cell>
          <cell r="Q162">
            <v>-3.1033926288218279</v>
          </cell>
          <cell r="R162">
            <v>-2.9073824254547147</v>
          </cell>
          <cell r="S162">
            <v>12094.887000000001</v>
          </cell>
          <cell r="T162">
            <v>12375.038</v>
          </cell>
        </row>
        <row r="163">
          <cell r="A163" t="str">
            <v>Peru</v>
          </cell>
          <cell r="B163">
            <v>604</v>
          </cell>
          <cell r="C163">
            <v>10.762</v>
          </cell>
          <cell r="D163">
            <v>13.635</v>
          </cell>
          <cell r="E163">
            <v>11995.307000000001</v>
          </cell>
          <cell r="F163">
            <v>14059.816000000001</v>
          </cell>
          <cell r="G163">
            <v>11841.556</v>
          </cell>
          <cell r="H163">
            <v>13908.428</v>
          </cell>
          <cell r="I163">
            <v>16.994</v>
          </cell>
          <cell r="J163">
            <v>14.956000000000003</v>
          </cell>
          <cell r="K163">
            <v>19.806000000000001</v>
          </cell>
          <cell r="L163">
            <v>17.182000000000002</v>
          </cell>
          <cell r="M163">
            <v>-350</v>
          </cell>
          <cell r="N163">
            <v>-300</v>
          </cell>
          <cell r="O163">
            <v>-2.8119999999999998</v>
          </cell>
          <cell r="P163">
            <v>-2.226</v>
          </cell>
          <cell r="Q163">
            <v>-10.735527818359778</v>
          </cell>
          <cell r="R163">
            <v>-9.5598912849163078</v>
          </cell>
          <cell r="S163">
            <v>42551.872000000003</v>
          </cell>
          <cell r="T163">
            <v>44032.516000000003</v>
          </cell>
        </row>
        <row r="164">
          <cell r="A164" t="str">
            <v>Philippines</v>
          </cell>
          <cell r="B164">
            <v>608</v>
          </cell>
          <cell r="C164">
            <v>15458.9</v>
          </cell>
          <cell r="D164">
            <v>16299.172999999999</v>
          </cell>
          <cell r="E164">
            <v>34443.071000000004</v>
          </cell>
          <cell r="F164">
            <v>41813.673000000003</v>
          </cell>
          <cell r="G164">
            <v>33952.764000000003</v>
          </cell>
          <cell r="H164">
            <v>41240.805</v>
          </cell>
          <cell r="I164">
            <v>20.45</v>
          </cell>
          <cell r="J164">
            <v>18.356000000000002</v>
          </cell>
          <cell r="K164">
            <v>22.947000000000003</v>
          </cell>
          <cell r="L164">
            <v>20.623000000000001</v>
          </cell>
          <cell r="M164">
            <v>-900</v>
          </cell>
          <cell r="N164">
            <v>-900</v>
          </cell>
          <cell r="O164">
            <v>-2.4969999999999999</v>
          </cell>
          <cell r="P164">
            <v>-2.2669999999999999</v>
          </cell>
          <cell r="Q164">
            <v>-8.7824405055524046</v>
          </cell>
          <cell r="R164">
            <v>-8.8273996206964469</v>
          </cell>
          <cell r="S164">
            <v>127068.217</v>
          </cell>
          <cell r="T164">
            <v>137837.11300000001</v>
          </cell>
        </row>
        <row r="165">
          <cell r="A165" t="str">
            <v>Pitcairn</v>
          </cell>
          <cell r="B165">
            <v>612</v>
          </cell>
          <cell r="C165">
            <v>186.726</v>
          </cell>
          <cell r="D165">
            <v>182.65600000000001</v>
          </cell>
          <cell r="E165">
            <v>3.3000000000000002E-2</v>
          </cell>
          <cell r="F165">
            <v>3.4000000000000002E-2</v>
          </cell>
          <cell r="G165">
            <v>3.4000000000000002E-2</v>
          </cell>
          <cell r="H165">
            <v>3.3000000000000002E-2</v>
          </cell>
          <cell r="I165">
            <v>2.9630000000000001</v>
          </cell>
          <cell r="J165">
            <v>-2.963000000000001</v>
          </cell>
          <cell r="K165">
            <v>2.9630000000000001</v>
          </cell>
          <cell r="L165">
            <v>-2.963000000000001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5.7999999999999996E-2</v>
          </cell>
          <cell r="T165">
            <v>5.7999999999999996E-2</v>
          </cell>
        </row>
        <row r="166">
          <cell r="A166" t="str">
            <v>Poland</v>
          </cell>
          <cell r="B166">
            <v>616</v>
          </cell>
          <cell r="C166">
            <v>193.08699999999999</v>
          </cell>
          <cell r="D166">
            <v>236.83799999999999</v>
          </cell>
          <cell r="E166">
            <v>18782.035</v>
          </cell>
          <cell r="F166">
            <v>18685.071</v>
          </cell>
          <cell r="G166">
            <v>19812.963</v>
          </cell>
          <cell r="H166">
            <v>19844.491000000002</v>
          </cell>
          <cell r="I166">
            <v>0.28099999999999969</v>
          </cell>
          <cell r="J166">
            <v>-0.62099999999999955</v>
          </cell>
          <cell r="K166">
            <v>0.64799999999999969</v>
          </cell>
          <cell r="L166">
            <v>-0.20599999999999952</v>
          </cell>
          <cell r="M166">
            <v>-70.778999999999996</v>
          </cell>
          <cell r="N166">
            <v>-80</v>
          </cell>
          <cell r="O166">
            <v>-0.36699999999999999</v>
          </cell>
          <cell r="P166">
            <v>-0.41499999999999998</v>
          </cell>
          <cell r="Q166">
            <v>-3.4623354413537242</v>
          </cell>
          <cell r="R166">
            <v>-4.3693140886894302</v>
          </cell>
          <cell r="S166">
            <v>31916.11</v>
          </cell>
          <cell r="T166">
            <v>32560.03</v>
          </cell>
        </row>
        <row r="167">
          <cell r="A167" t="str">
            <v>Portugal</v>
          </cell>
          <cell r="B167">
            <v>620</v>
          </cell>
          <cell r="C167">
            <v>3657.761</v>
          </cell>
          <cell r="D167">
            <v>4028.384</v>
          </cell>
          <cell r="E167">
            <v>4833.5590000000002</v>
          </cell>
          <cell r="F167">
            <v>5072.3090000000002</v>
          </cell>
          <cell r="G167">
            <v>5196.8270000000002</v>
          </cell>
          <cell r="H167">
            <v>5422.1930000000002</v>
          </cell>
          <cell r="I167">
            <v>3.8450000000000002</v>
          </cell>
          <cell r="J167">
            <v>5.2009999999999996</v>
          </cell>
          <cell r="K167">
            <v>0.38899999999999935</v>
          </cell>
          <cell r="L167">
            <v>0.375</v>
          </cell>
          <cell r="M167">
            <v>174.999</v>
          </cell>
          <cell r="N167">
            <v>250</v>
          </cell>
          <cell r="O167">
            <v>3.456</v>
          </cell>
          <cell r="P167">
            <v>4.8259999999999996</v>
          </cell>
          <cell r="Q167">
            <v>30.975247980402287</v>
          </cell>
          <cell r="R167">
            <v>44.255698806335289</v>
          </cell>
          <cell r="S167">
            <v>10722.573</v>
          </cell>
          <cell r="T167">
            <v>9194.7150000000001</v>
          </cell>
        </row>
        <row r="168">
          <cell r="A168" t="str">
            <v>Puerto Rico</v>
          </cell>
          <cell r="B168">
            <v>630</v>
          </cell>
          <cell r="C168">
            <v>4476.8919999999998</v>
          </cell>
          <cell r="D168">
            <v>5486.6849999999995</v>
          </cell>
          <cell r="E168">
            <v>1784.348</v>
          </cell>
          <cell r="F168">
            <v>1897.71</v>
          </cell>
          <cell r="G168">
            <v>1912.105</v>
          </cell>
          <cell r="H168">
            <v>2056.8739999999998</v>
          </cell>
          <cell r="I168">
            <v>7.3539999999999992</v>
          </cell>
          <cell r="J168">
            <v>6.1459999999999999</v>
          </cell>
          <cell r="K168">
            <v>7.4289999999999994</v>
          </cell>
          <cell r="L168">
            <v>6.3</v>
          </cell>
          <cell r="M168">
            <v>-1.4159999999999999</v>
          </cell>
          <cell r="N168">
            <v>-3</v>
          </cell>
          <cell r="O168">
            <v>-7.4999999999999997E-2</v>
          </cell>
          <cell r="P168">
            <v>-0.154</v>
          </cell>
          <cell r="Q168">
            <v>-0.48982133282598544</v>
          </cell>
          <cell r="R168">
            <v>-1.071065174315857</v>
          </cell>
          <cell r="S168">
            <v>4404.5749999999998</v>
          </cell>
          <cell r="T168">
            <v>4441.7049999999999</v>
          </cell>
        </row>
        <row r="169">
          <cell r="A169" t="str">
            <v>Qatar</v>
          </cell>
          <cell r="B169">
            <v>634</v>
          </cell>
          <cell r="C169">
            <v>9929.3559999999998</v>
          </cell>
          <cell r="D169">
            <v>13956.977000000001</v>
          </cell>
          <cell r="E169">
            <v>346.28</v>
          </cell>
          <cell r="F169">
            <v>547.46699999999998</v>
          </cell>
          <cell r="G169">
            <v>179.45599999999999</v>
          </cell>
          <cell r="H169">
            <v>265.375</v>
          </cell>
          <cell r="I169">
            <v>28.48</v>
          </cell>
          <cell r="J169">
            <v>58.204000000000001</v>
          </cell>
          <cell r="K169">
            <v>17.88</v>
          </cell>
          <cell r="L169">
            <v>15.926000000000002</v>
          </cell>
          <cell r="M169">
            <v>30</v>
          </cell>
          <cell r="N169">
            <v>150</v>
          </cell>
          <cell r="O169">
            <v>10.6</v>
          </cell>
          <cell r="P169">
            <v>42.277999999999999</v>
          </cell>
          <cell r="Q169">
            <v>49.975012493753127</v>
          </cell>
          <cell r="R169">
            <v>221.42509189141316</v>
          </cell>
          <cell r="S169">
            <v>1329.84</v>
          </cell>
          <cell r="T169">
            <v>1025.768</v>
          </cell>
        </row>
        <row r="170">
          <cell r="A170" t="str">
            <v>Republic of Korea</v>
          </cell>
          <cell r="B170">
            <v>410</v>
          </cell>
          <cell r="C170">
            <v>103913.70699999999</v>
          </cell>
          <cell r="D170">
            <v>131529.66899999999</v>
          </cell>
          <cell r="E170">
            <v>22668.025000000001</v>
          </cell>
          <cell r="F170">
            <v>23972.705999999998</v>
          </cell>
          <cell r="G170">
            <v>22338.581999999999</v>
          </cell>
          <cell r="H170">
            <v>23844.23</v>
          </cell>
          <cell r="I170">
            <v>7.7249999999999996</v>
          </cell>
          <cell r="J170">
            <v>4.3880000000000008</v>
          </cell>
          <cell r="K170">
            <v>8.0739999999999998</v>
          </cell>
          <cell r="L170">
            <v>4.7260000000000009</v>
          </cell>
          <cell r="M170">
            <v>-80</v>
          </cell>
          <cell r="N170">
            <v>-80</v>
          </cell>
          <cell r="O170">
            <v>-0.34899999999999998</v>
          </cell>
          <cell r="P170">
            <v>-0.33800000000000002</v>
          </cell>
          <cell r="Q170">
            <v>-2.5762555542459586</v>
          </cell>
          <cell r="R170">
            <v>-3.2963252154457559</v>
          </cell>
          <cell r="S170">
            <v>44628.587</v>
          </cell>
          <cell r="T170">
            <v>44943.614999999998</v>
          </cell>
        </row>
        <row r="171">
          <cell r="A171" t="str">
            <v>Republic of Moldova</v>
          </cell>
          <cell r="B171">
            <v>498</v>
          </cell>
          <cell r="C171">
            <v>1.7789999999999999</v>
          </cell>
          <cell r="D171">
            <v>1.4450000000000001</v>
          </cell>
          <cell r="E171">
            <v>2072.6</v>
          </cell>
          <cell r="F171">
            <v>2010.481</v>
          </cell>
          <cell r="G171">
            <v>2266.15</v>
          </cell>
          <cell r="H171">
            <v>2195.2660000000001</v>
          </cell>
          <cell r="I171">
            <v>-2.9770000000000008</v>
          </cell>
          <cell r="J171">
            <v>-3.25</v>
          </cell>
          <cell r="K171">
            <v>0.27399999999999913</v>
          </cell>
          <cell r="L171">
            <v>-1.3629999999999995</v>
          </cell>
          <cell r="M171">
            <v>-70</v>
          </cell>
          <cell r="N171">
            <v>-40</v>
          </cell>
          <cell r="O171">
            <v>-3.2509999999999999</v>
          </cell>
          <cell r="P171">
            <v>-1.887</v>
          </cell>
          <cell r="Q171">
            <v>-27.117383404936142</v>
          </cell>
          <cell r="R171">
            <v>-18.675705708229451</v>
          </cell>
          <cell r="S171">
            <v>3312.0140000000001</v>
          </cell>
          <cell r="T171">
            <v>3637.518</v>
          </cell>
        </row>
        <row r="172">
          <cell r="A172" t="str">
            <v>Réunion</v>
          </cell>
          <cell r="B172">
            <v>638</v>
          </cell>
          <cell r="C172">
            <v>57.131</v>
          </cell>
          <cell r="D172">
            <v>80.801000000000002</v>
          </cell>
          <cell r="E172">
            <v>325.04899999999998</v>
          </cell>
          <cell r="F172">
            <v>383.54500000000002</v>
          </cell>
          <cell r="G172">
            <v>338.83699999999999</v>
          </cell>
          <cell r="H172">
            <v>401.59399999999999</v>
          </cell>
          <cell r="I172">
            <v>17.443999999999999</v>
          </cell>
          <cell r="J172">
            <v>16.086000000000002</v>
          </cell>
          <cell r="K172">
            <v>14.994999999999999</v>
          </cell>
          <cell r="L172">
            <v>14.761000000000001</v>
          </cell>
          <cell r="M172">
            <v>8.5</v>
          </cell>
          <cell r="N172">
            <v>5</v>
          </cell>
          <cell r="O172">
            <v>2.4489999999999998</v>
          </cell>
          <cell r="P172">
            <v>1.325</v>
          </cell>
          <cell r="Q172">
            <v>12.121730697926472</v>
          </cell>
          <cell r="R172">
            <v>6.5820651887736297</v>
          </cell>
          <cell r="S172">
            <v>1091.825</v>
          </cell>
          <cell r="T172">
            <v>1091.825</v>
          </cell>
        </row>
        <row r="173">
          <cell r="A173" t="str">
            <v>Romania</v>
          </cell>
          <cell r="B173">
            <v>642</v>
          </cell>
          <cell r="C173">
            <v>4359.1840000000002</v>
          </cell>
          <cell r="D173">
            <v>4620.2749999999996</v>
          </cell>
          <cell r="E173">
            <v>11123.977999999999</v>
          </cell>
          <cell r="F173">
            <v>10581.022999999999</v>
          </cell>
          <cell r="G173">
            <v>11556.974</v>
          </cell>
          <cell r="H173">
            <v>11130.449000000001</v>
          </cell>
          <cell r="I173">
            <v>-5.0359999999999996</v>
          </cell>
          <cell r="J173">
            <v>-3.7010000000000005</v>
          </cell>
          <cell r="K173">
            <v>-1.9109999999999996</v>
          </cell>
          <cell r="L173">
            <v>-2.3320000000000007</v>
          </cell>
          <cell r="M173">
            <v>-350</v>
          </cell>
          <cell r="N173">
            <v>-150</v>
          </cell>
          <cell r="O173">
            <v>-3.125</v>
          </cell>
          <cell r="P173">
            <v>-1.369</v>
          </cell>
          <cell r="Q173">
            <v>-30.605053156605177</v>
          </cell>
          <cell r="R173">
            <v>-13.884530688978183</v>
          </cell>
          <cell r="S173">
            <v>16757.442999999999</v>
          </cell>
          <cell r="T173">
            <v>17126.641000000003</v>
          </cell>
        </row>
        <row r="174">
          <cell r="A174" t="str">
            <v>Russian Federation</v>
          </cell>
          <cell r="B174">
            <v>643</v>
          </cell>
          <cell r="C174">
            <v>17.398</v>
          </cell>
          <cell r="D174">
            <v>19.948999999999998</v>
          </cell>
          <cell r="E174">
            <v>69582.600000000006</v>
          </cell>
          <cell r="F174">
            <v>66447.373000000007</v>
          </cell>
          <cell r="G174">
            <v>78606.599000000002</v>
          </cell>
          <cell r="H174">
            <v>76754.198999999993</v>
          </cell>
          <cell r="I174">
            <v>-2.2110000000000007</v>
          </cell>
          <cell r="J174">
            <v>-4.636000000000001</v>
          </cell>
          <cell r="K174">
            <v>-5.3320000000000007</v>
          </cell>
          <cell r="L174">
            <v>-5.1880000000000006</v>
          </cell>
          <cell r="M174">
            <v>2300</v>
          </cell>
          <cell r="N174">
            <v>400</v>
          </cell>
          <cell r="O174">
            <v>3.121</v>
          </cell>
          <cell r="P174">
            <v>0.55200000000000005</v>
          </cell>
          <cell r="Q174">
            <v>35.102585015408508</v>
          </cell>
          <cell r="R174">
            <v>5.4497991749004049</v>
          </cell>
          <cell r="S174">
            <v>111752.16899999999</v>
          </cell>
          <cell r="T174">
            <v>108870.05799999999</v>
          </cell>
        </row>
        <row r="175">
          <cell r="A175" t="str">
            <v>Rwanda</v>
          </cell>
          <cell r="B175">
            <v>646</v>
          </cell>
          <cell r="C175">
            <v>2670.4119999999998</v>
          </cell>
          <cell r="D175">
            <v>3231.502</v>
          </cell>
          <cell r="E175">
            <v>2636.0430000000001</v>
          </cell>
          <cell r="F175">
            <v>4379.4859999999999</v>
          </cell>
          <cell r="G175">
            <v>2803.0360000000001</v>
          </cell>
          <cell r="H175">
            <v>4658.2039999999997</v>
          </cell>
          <cell r="I175">
            <v>76.813000000000002</v>
          </cell>
          <cell r="J175">
            <v>23.753</v>
          </cell>
          <cell r="K175">
            <v>18.076000000000001</v>
          </cell>
          <cell r="L175">
            <v>22.698</v>
          </cell>
          <cell r="M175">
            <v>1977.0170000000001</v>
          </cell>
          <cell r="N175">
            <v>45</v>
          </cell>
          <cell r="O175">
            <v>58.737000000000002</v>
          </cell>
          <cell r="P175">
            <v>1.0549999999999999</v>
          </cell>
          <cell r="Q175">
            <v>141.73170712473501</v>
          </cell>
          <cell r="R175">
            <v>2.5735374015050048</v>
          </cell>
          <cell r="S175">
            <v>18153.067999999999</v>
          </cell>
          <cell r="T175">
            <v>18401.142</v>
          </cell>
        </row>
        <row r="176">
          <cell r="A176" t="str">
            <v>Saint Helena</v>
          </cell>
          <cell r="B176">
            <v>654</v>
          </cell>
          <cell r="C176">
            <v>4687.2359999999999</v>
          </cell>
          <cell r="D176">
            <v>5887.1379999999999</v>
          </cell>
          <cell r="E176">
            <v>2.585</v>
          </cell>
          <cell r="F176">
            <v>2.444</v>
          </cell>
          <cell r="G176">
            <v>2.6059999999999999</v>
          </cell>
          <cell r="H176">
            <v>2.4740000000000002</v>
          </cell>
          <cell r="I176">
            <v>-10.233999999999998</v>
          </cell>
          <cell r="J176">
            <v>-0.56899999999999906</v>
          </cell>
          <cell r="K176">
            <v>16.003</v>
          </cell>
          <cell r="L176">
            <v>14.335000000000001</v>
          </cell>
          <cell r="M176">
            <v>-0.66400000000000003</v>
          </cell>
          <cell r="N176">
            <v>-0.36699999999999999</v>
          </cell>
          <cell r="O176">
            <v>-26.236999999999998</v>
          </cell>
          <cell r="P176">
            <v>-14.904</v>
          </cell>
          <cell r="Q176">
            <v>-128.68217054263567</v>
          </cell>
          <cell r="R176">
            <v>-79.265658747300222</v>
          </cell>
          <cell r="S176">
            <v>6.4890000000000008</v>
          </cell>
          <cell r="T176">
            <v>6.4890000000000008</v>
          </cell>
        </row>
        <row r="177">
          <cell r="A177" t="str">
            <v>Saint Kitts and Nevis</v>
          </cell>
          <cell r="B177">
            <v>659</v>
          </cell>
          <cell r="C177">
            <v>4828.5059999999994</v>
          </cell>
          <cell r="D177">
            <v>6158.259</v>
          </cell>
          <cell r="E177">
            <v>19.922000000000001</v>
          </cell>
          <cell r="F177">
            <v>21.39</v>
          </cell>
          <cell r="G177">
            <v>20.349</v>
          </cell>
          <cell r="H177">
            <v>21.306000000000001</v>
          </cell>
          <cell r="I177">
            <v>0.91600000000000215</v>
          </cell>
          <cell r="J177">
            <v>10.776</v>
          </cell>
          <cell r="K177">
            <v>11.619000000000002</v>
          </cell>
          <cell r="L177">
            <v>10.776</v>
          </cell>
          <cell r="M177">
            <v>-2.16</v>
          </cell>
          <cell r="N177">
            <v>0</v>
          </cell>
          <cell r="O177">
            <v>-10.702999999999999</v>
          </cell>
          <cell r="P177">
            <v>0</v>
          </cell>
          <cell r="Q177">
            <v>-50.431940228811577</v>
          </cell>
          <cell r="R177">
            <v>0</v>
          </cell>
          <cell r="S177">
            <v>58.79</v>
          </cell>
          <cell r="T177">
            <v>58.79</v>
          </cell>
        </row>
        <row r="178">
          <cell r="A178" t="str">
            <v>Saint Lucia</v>
          </cell>
          <cell r="B178">
            <v>662</v>
          </cell>
          <cell r="C178">
            <v>23836.863000000001</v>
          </cell>
          <cell r="D178">
            <v>27968.243999999999</v>
          </cell>
          <cell r="E178">
            <v>72.667000000000002</v>
          </cell>
          <cell r="F178">
            <v>79.213999999999999</v>
          </cell>
          <cell r="G178">
            <v>75.191999999999993</v>
          </cell>
          <cell r="H178">
            <v>81.551000000000002</v>
          </cell>
          <cell r="I178">
            <v>8.7159999999999993</v>
          </cell>
          <cell r="J178">
            <v>8.0179999999999989</v>
          </cell>
          <cell r="K178">
            <v>12.244999999999999</v>
          </cell>
          <cell r="L178">
            <v>11.824999999999999</v>
          </cell>
          <cell r="M178">
            <v>-2.6669999999999998</v>
          </cell>
          <cell r="N178">
            <v>-3</v>
          </cell>
          <cell r="O178">
            <v>-3.5289999999999999</v>
          </cell>
          <cell r="P178">
            <v>-3.8069999999999999</v>
          </cell>
          <cell r="Q178">
            <v>-18.358917877056516</v>
          </cell>
          <cell r="R178">
            <v>-20.248380129589634</v>
          </cell>
          <cell r="S178">
            <v>188.37900000000002</v>
          </cell>
          <cell r="T178">
            <v>223.88200000000001</v>
          </cell>
        </row>
        <row r="179">
          <cell r="A179" t="str">
            <v>Saint Vincent and the Grenadines</v>
          </cell>
          <cell r="B179">
            <v>670</v>
          </cell>
          <cell r="C179">
            <v>6.7000000000000004E-2</v>
          </cell>
          <cell r="D179">
            <v>6.7000000000000004E-2</v>
          </cell>
          <cell r="E179">
            <v>56.25</v>
          </cell>
          <cell r="F179">
            <v>59.265999999999998</v>
          </cell>
          <cell r="G179">
            <v>56.728000000000002</v>
          </cell>
          <cell r="H179">
            <v>59.784999999999997</v>
          </cell>
          <cell r="I179">
            <v>5.1919999999999984</v>
          </cell>
          <cell r="J179">
            <v>5.28</v>
          </cell>
          <cell r="K179">
            <v>13.927999999999999</v>
          </cell>
          <cell r="L179">
            <v>13.791</v>
          </cell>
          <cell r="M179">
            <v>-5</v>
          </cell>
          <cell r="N179">
            <v>-5</v>
          </cell>
          <cell r="O179">
            <v>-8.7360000000000007</v>
          </cell>
          <cell r="P179">
            <v>-8.5109999999999992</v>
          </cell>
          <cell r="Q179">
            <v>-42.087542087542083</v>
          </cell>
          <cell r="R179">
            <v>-41.428453061562678</v>
          </cell>
          <cell r="S179">
            <v>105.44499999999999</v>
          </cell>
          <cell r="T179">
            <v>172.48</v>
          </cell>
        </row>
        <row r="180">
          <cell r="A180" t="str">
            <v>Saint-Pierre-et-Miquelon</v>
          </cell>
          <cell r="B180">
            <v>666</v>
          </cell>
          <cell r="C180">
            <v>38594.998</v>
          </cell>
          <cell r="D180">
            <v>38529.562000000005</v>
          </cell>
          <cell r="E180">
            <v>2.8679999999999999</v>
          </cell>
          <cell r="F180">
            <v>2.8239999999999998</v>
          </cell>
          <cell r="G180">
            <v>2.952</v>
          </cell>
          <cell r="H180">
            <v>2.9449999999999998</v>
          </cell>
          <cell r="I180">
            <v>-1.1720000000000006</v>
          </cell>
          <cell r="J180">
            <v>-0.58799999999999919</v>
          </cell>
          <cell r="K180">
            <v>16.335999999999999</v>
          </cell>
          <cell r="L180">
            <v>14.297000000000001</v>
          </cell>
          <cell r="M180">
            <v>-0.50800000000000001</v>
          </cell>
          <cell r="N180">
            <v>-0.43</v>
          </cell>
          <cell r="O180">
            <v>-17.507999999999999</v>
          </cell>
          <cell r="P180">
            <v>-14.885</v>
          </cell>
          <cell r="Q180">
            <v>-85.234899328859072</v>
          </cell>
          <cell r="R180">
            <v>-79.189686924493557</v>
          </cell>
          <cell r="S180">
            <v>7.6229999999999993</v>
          </cell>
          <cell r="T180">
            <v>7.6229999999999993</v>
          </cell>
        </row>
        <row r="181">
          <cell r="A181" t="str">
            <v>Samoa</v>
          </cell>
          <cell r="B181">
            <v>882</v>
          </cell>
          <cell r="C181">
            <v>10030.386</v>
          </cell>
          <cell r="D181">
            <v>10494.502</v>
          </cell>
          <cell r="E181">
            <v>87.616</v>
          </cell>
          <cell r="F181">
            <v>96.221000000000004</v>
          </cell>
          <cell r="G181">
            <v>80.629000000000005</v>
          </cell>
          <cell r="H181">
            <v>88.763000000000005</v>
          </cell>
          <cell r="I181">
            <v>10.677999999999997</v>
          </cell>
          <cell r="J181">
            <v>8.286999999999999</v>
          </cell>
          <cell r="K181">
            <v>26.902999999999999</v>
          </cell>
          <cell r="L181">
            <v>23.736999999999998</v>
          </cell>
          <cell r="M181">
            <v>-14.023</v>
          </cell>
          <cell r="N181">
            <v>-14</v>
          </cell>
          <cell r="O181">
            <v>-16.225000000000001</v>
          </cell>
          <cell r="P181">
            <v>-15.45</v>
          </cell>
          <cell r="Q181">
            <v>-49.019470758905165</v>
          </cell>
          <cell r="R181">
            <v>-52.489502099580086</v>
          </cell>
          <cell r="S181">
            <v>156.709</v>
          </cell>
          <cell r="T181">
            <v>370.779</v>
          </cell>
        </row>
        <row r="182">
          <cell r="A182" t="str">
            <v>San Marino</v>
          </cell>
          <cell r="B182">
            <v>674</v>
          </cell>
          <cell r="C182">
            <v>3696.453</v>
          </cell>
          <cell r="D182">
            <v>3954.5839999999998</v>
          </cell>
          <cell r="E182">
            <v>12.839</v>
          </cell>
          <cell r="F182">
            <v>13.98</v>
          </cell>
          <cell r="G182">
            <v>12.856</v>
          </cell>
          <cell r="H182">
            <v>14.137</v>
          </cell>
          <cell r="I182">
            <v>9.5129999999999999</v>
          </cell>
          <cell r="J182">
            <v>8.4990000000000006</v>
          </cell>
          <cell r="K182">
            <v>1.915</v>
          </cell>
          <cell r="L182">
            <v>1.2350000000000001</v>
          </cell>
          <cell r="M182">
            <v>1</v>
          </cell>
          <cell r="N182">
            <v>1</v>
          </cell>
          <cell r="O182">
            <v>7.5979999999999999</v>
          </cell>
          <cell r="P182">
            <v>7.2640000000000002</v>
          </cell>
          <cell r="Q182">
            <v>79.239302694136299</v>
          </cell>
          <cell r="R182">
            <v>77.459333849728893</v>
          </cell>
          <cell r="S182">
            <v>29.962</v>
          </cell>
          <cell r="T182">
            <v>22.956</v>
          </cell>
        </row>
        <row r="183">
          <cell r="A183" t="str">
            <v>Sao Tome and Principe</v>
          </cell>
          <cell r="B183">
            <v>678</v>
          </cell>
          <cell r="C183">
            <v>4338.75</v>
          </cell>
          <cell r="D183">
            <v>4205.7470000000003</v>
          </cell>
          <cell r="E183">
            <v>63.167000000000002</v>
          </cell>
          <cell r="F183">
            <v>77.7</v>
          </cell>
          <cell r="G183">
            <v>64.340999999999994</v>
          </cell>
          <cell r="H183">
            <v>78.822999999999993</v>
          </cell>
          <cell r="I183">
            <v>18.218000000000004</v>
          </cell>
          <cell r="J183">
            <v>22.748999999999999</v>
          </cell>
          <cell r="K183">
            <v>25.703000000000003</v>
          </cell>
          <cell r="L183">
            <v>25.45</v>
          </cell>
          <cell r="M183">
            <v>-5</v>
          </cell>
          <cell r="N183">
            <v>-2</v>
          </cell>
          <cell r="O183">
            <v>-7.4850000000000003</v>
          </cell>
          <cell r="P183">
            <v>-2.7010000000000001</v>
          </cell>
          <cell r="Q183">
            <v>-21.514629948364888</v>
          </cell>
          <cell r="R183">
            <v>-7.8942174856917307</v>
          </cell>
          <cell r="S183">
            <v>295.25900000000001</v>
          </cell>
          <cell r="T183">
            <v>320.47300000000001</v>
          </cell>
        </row>
        <row r="184">
          <cell r="A184" t="str">
            <v>Saudi Arabia</v>
          </cell>
          <cell r="B184">
            <v>682</v>
          </cell>
          <cell r="C184">
            <v>663.88599999999997</v>
          </cell>
          <cell r="D184">
            <v>785.13900000000001</v>
          </cell>
          <cell r="E184">
            <v>10468.630999999999</v>
          </cell>
          <cell r="F184">
            <v>13259.326999999999</v>
          </cell>
          <cell r="G184">
            <v>8213.2189999999991</v>
          </cell>
          <cell r="H184">
            <v>11313.772999999999</v>
          </cell>
          <cell r="I184">
            <v>27.908999999999999</v>
          </cell>
          <cell r="J184">
            <v>26.824999999999999</v>
          </cell>
          <cell r="K184">
            <v>27.161999999999999</v>
          </cell>
          <cell r="L184">
            <v>24.654</v>
          </cell>
          <cell r="M184">
            <v>75</v>
          </cell>
          <cell r="N184">
            <v>250</v>
          </cell>
          <cell r="O184">
            <v>0.747</v>
          </cell>
          <cell r="P184">
            <v>2.1709999999999998</v>
          </cell>
          <cell r="Q184">
            <v>2.392412416173856</v>
          </cell>
          <cell r="R184">
            <v>7.6141304860952275</v>
          </cell>
          <cell r="S184">
            <v>49463.929000000004</v>
          </cell>
          <cell r="T184">
            <v>45986.445999999996</v>
          </cell>
        </row>
        <row r="185">
          <cell r="A185" t="str">
            <v>Senegal</v>
          </cell>
          <cell r="B185">
            <v>686</v>
          </cell>
          <cell r="C185">
            <v>22680.951999999997</v>
          </cell>
          <cell r="D185">
            <v>21711.472000000002</v>
          </cell>
          <cell r="E185">
            <v>4482.1409999999996</v>
          </cell>
          <cell r="F185">
            <v>5734.335</v>
          </cell>
          <cell r="G185">
            <v>4637.3720000000003</v>
          </cell>
          <cell r="H185">
            <v>5923.8370000000004</v>
          </cell>
          <cell r="I185">
            <v>25.142000000000003</v>
          </cell>
          <cell r="J185">
            <v>23.913999999999998</v>
          </cell>
          <cell r="K185">
            <v>27.197000000000003</v>
          </cell>
          <cell r="L185">
            <v>25.731999999999999</v>
          </cell>
          <cell r="M185">
            <v>-100</v>
          </cell>
          <cell r="N185">
            <v>-100</v>
          </cell>
          <cell r="O185">
            <v>-2.0550000000000002</v>
          </cell>
          <cell r="P185">
            <v>-1.8180000000000001</v>
          </cell>
          <cell r="Q185">
            <v>-5.1956499939990248</v>
          </cell>
          <cell r="R185">
            <v>-4.8577858892007049</v>
          </cell>
          <cell r="S185">
            <v>23108.152999999998</v>
          </cell>
          <cell r="T185">
            <v>23930.353000000003</v>
          </cell>
        </row>
        <row r="186">
          <cell r="A186" t="str">
            <v>Yugoslavia</v>
          </cell>
          <cell r="B186">
            <v>891</v>
          </cell>
          <cell r="C186">
            <v>148189.19900000002</v>
          </cell>
          <cell r="D186">
            <v>143201.57199999999</v>
          </cell>
          <cell r="E186">
            <v>5242.4380000000001</v>
          </cell>
          <cell r="F186">
            <v>5225.7070000000003</v>
          </cell>
          <cell r="G186">
            <v>5305.9040000000005</v>
          </cell>
          <cell r="H186">
            <v>5277.4080000000004</v>
          </cell>
          <cell r="I186">
            <v>-5.9000000000000163E-2</v>
          </cell>
          <cell r="J186">
            <v>-0.8</v>
          </cell>
          <cell r="K186">
            <v>1.8369999999999997</v>
          </cell>
          <cell r="L186">
            <v>1.1000000000000001</v>
          </cell>
          <cell r="M186">
            <v>-100</v>
          </cell>
          <cell r="N186">
            <v>-100</v>
          </cell>
          <cell r="O186">
            <v>-1.8959999999999999</v>
          </cell>
          <cell r="P186">
            <v>-1.9</v>
          </cell>
          <cell r="Q186">
            <v>-15.50911781036071</v>
          </cell>
          <cell r="R186">
            <v>-16.151409775802282</v>
          </cell>
          <cell r="S186">
            <v>9426.0709999999999</v>
          </cell>
          <cell r="T186">
            <v>9681.4739999999983</v>
          </cell>
        </row>
        <row r="187">
          <cell r="A187" t="str">
            <v>Seychelles</v>
          </cell>
          <cell r="B187">
            <v>690</v>
          </cell>
          <cell r="C187">
            <v>5439.0789999999997</v>
          </cell>
          <cell r="D187">
            <v>9037.69</v>
          </cell>
          <cell r="E187">
            <v>37.451999999999998</v>
          </cell>
          <cell r="F187">
            <v>39.954000000000001</v>
          </cell>
          <cell r="G187">
            <v>37.863</v>
          </cell>
          <cell r="H187">
            <v>40.700000000000003</v>
          </cell>
          <cell r="I187">
            <v>4.9120000000000008</v>
          </cell>
          <cell r="J187">
            <v>8.7829999999999995</v>
          </cell>
          <cell r="K187">
            <v>10.158000000000001</v>
          </cell>
          <cell r="L187">
            <v>8.7829999999999995</v>
          </cell>
          <cell r="M187">
            <v>-2</v>
          </cell>
          <cell r="N187">
            <v>0</v>
          </cell>
          <cell r="O187">
            <v>-5.2460000000000004</v>
          </cell>
          <cell r="P187">
            <v>0</v>
          </cell>
          <cell r="Q187">
            <v>-30.562347188264059</v>
          </cell>
          <cell r="R187">
            <v>0</v>
          </cell>
          <cell r="S187">
            <v>99.406000000000006</v>
          </cell>
          <cell r="T187">
            <v>99.406000000000006</v>
          </cell>
        </row>
        <row r="188">
          <cell r="A188" t="str">
            <v>Sierra Leone</v>
          </cell>
          <cell r="B188">
            <v>694</v>
          </cell>
          <cell r="C188">
            <v>5.1909999999999998</v>
          </cell>
          <cell r="D188">
            <v>4.9180000000000001</v>
          </cell>
          <cell r="E188">
            <v>2036.4169999999999</v>
          </cell>
          <cell r="F188">
            <v>2724.5949999999998</v>
          </cell>
          <cell r="G188">
            <v>2100.328</v>
          </cell>
          <cell r="H188">
            <v>2800.8829999999998</v>
          </cell>
          <cell r="I188">
            <v>17.221999999999998</v>
          </cell>
          <cell r="J188">
            <v>40.520000000000003</v>
          </cell>
          <cell r="K188">
            <v>22.316999999999997</v>
          </cell>
          <cell r="L188">
            <v>23.052000000000003</v>
          </cell>
          <cell r="M188">
            <v>-110.122</v>
          </cell>
          <cell r="N188">
            <v>438.21499999999997</v>
          </cell>
          <cell r="O188">
            <v>-5.0949999999999998</v>
          </cell>
          <cell r="P188">
            <v>17.468</v>
          </cell>
          <cell r="Q188">
            <v>-10.851831632140231</v>
          </cell>
          <cell r="R188">
            <v>37.391538811378858</v>
          </cell>
          <cell r="S188">
            <v>13786.418000000001</v>
          </cell>
          <cell r="T188">
            <v>13976.512000000001</v>
          </cell>
        </row>
        <row r="189">
          <cell r="A189" t="str">
            <v>Singapore</v>
          </cell>
          <cell r="B189">
            <v>702</v>
          </cell>
          <cell r="C189">
            <v>40.271000000000001</v>
          </cell>
          <cell r="D189">
            <v>42.695999999999998</v>
          </cell>
          <cell r="E189">
            <v>1751.501</v>
          </cell>
          <cell r="F189">
            <v>2177.1840000000002</v>
          </cell>
          <cell r="G189">
            <v>1726.5360000000001</v>
          </cell>
          <cell r="H189">
            <v>2148.355</v>
          </cell>
          <cell r="I189">
            <v>28.785</v>
          </cell>
          <cell r="J189">
            <v>14.773</v>
          </cell>
          <cell r="K189">
            <v>9.1460000000000008</v>
          </cell>
          <cell r="L189">
            <v>5.1840000000000002</v>
          </cell>
          <cell r="M189">
            <v>368</v>
          </cell>
          <cell r="N189">
            <v>200</v>
          </cell>
          <cell r="O189">
            <v>19.638999999999999</v>
          </cell>
          <cell r="P189">
            <v>9.5890000000000004</v>
          </cell>
          <cell r="Q189">
            <v>140.67278287461772</v>
          </cell>
          <cell r="R189">
            <v>94.8289759418888</v>
          </cell>
          <cell r="S189">
            <v>5212.759</v>
          </cell>
          <cell r="T189">
            <v>4055.8919999999998</v>
          </cell>
        </row>
        <row r="190">
          <cell r="A190" t="str">
            <v>Slovakia</v>
          </cell>
          <cell r="B190">
            <v>703</v>
          </cell>
          <cell r="C190">
            <v>147.85899999999998</v>
          </cell>
          <cell r="D190">
            <v>160.76499999999999</v>
          </cell>
          <cell r="E190">
            <v>2612.2289999999998</v>
          </cell>
          <cell r="F190">
            <v>2620.0169999999998</v>
          </cell>
          <cell r="G190">
            <v>2751.4479999999999</v>
          </cell>
          <cell r="H190">
            <v>2780.8910000000001</v>
          </cell>
          <cell r="I190">
            <v>1.3570000000000002</v>
          </cell>
          <cell r="J190">
            <v>2.5999999999999301E-2</v>
          </cell>
          <cell r="K190">
            <v>1.0090000000000003</v>
          </cell>
          <cell r="L190">
            <v>-0.1590000000000007</v>
          </cell>
          <cell r="M190">
            <v>9.359</v>
          </cell>
          <cell r="N190">
            <v>5</v>
          </cell>
          <cell r="O190">
            <v>0.34799999999999998</v>
          </cell>
          <cell r="P190">
            <v>0.185</v>
          </cell>
          <cell r="Q190">
            <v>3.2112625796467924</v>
          </cell>
          <cell r="R190">
            <v>1.9409259769650906</v>
          </cell>
          <cell r="S190">
            <v>4612.32</v>
          </cell>
          <cell r="T190">
            <v>4532.3599999999997</v>
          </cell>
        </row>
        <row r="191">
          <cell r="A191" t="str">
            <v>Slovenia</v>
          </cell>
          <cell r="B191">
            <v>705</v>
          </cell>
          <cell r="C191">
            <v>112.97800000000001</v>
          </cell>
          <cell r="D191">
            <v>119.05099999999999</v>
          </cell>
          <cell r="E191">
            <v>956.58900000000006</v>
          </cell>
          <cell r="F191">
            <v>960.12</v>
          </cell>
          <cell r="G191">
            <v>1007.42</v>
          </cell>
          <cell r="H191">
            <v>1006.694</v>
          </cell>
          <cell r="I191">
            <v>0.28699999999999892</v>
          </cell>
          <cell r="J191">
            <v>-1.000000000000778E-3</v>
          </cell>
          <cell r="K191">
            <v>-0.52700000000000102</v>
          </cell>
          <cell r="L191">
            <v>-1.0180000000000007</v>
          </cell>
          <cell r="M191">
            <v>8</v>
          </cell>
          <cell r="N191">
            <v>10</v>
          </cell>
          <cell r="O191">
            <v>0.81399999999999995</v>
          </cell>
          <cell r="P191">
            <v>1.0169999999999999</v>
          </cell>
          <cell r="Q191">
            <v>8.9080907734449823</v>
          </cell>
          <cell r="R191">
            <v>11.548944426479421</v>
          </cell>
          <cell r="S191">
            <v>1630.4859999999999</v>
          </cell>
          <cell r="T191">
            <v>1525.7850000000001</v>
          </cell>
        </row>
        <row r="192">
          <cell r="A192" t="str">
            <v>Solomon Islands</v>
          </cell>
          <cell r="B192">
            <v>90</v>
          </cell>
          <cell r="C192">
            <v>5.82</v>
          </cell>
          <cell r="D192">
            <v>5.7690000000000001</v>
          </cell>
          <cell r="E192">
            <v>188.001</v>
          </cell>
          <cell r="F192">
            <v>246.608</v>
          </cell>
          <cell r="G192">
            <v>175.83199999999999</v>
          </cell>
          <cell r="H192">
            <v>231.13399999999999</v>
          </cell>
          <cell r="I192">
            <v>28.060999999999996</v>
          </cell>
          <cell r="J192">
            <v>26.329000000000001</v>
          </cell>
          <cell r="K192">
            <v>28.060999999999996</v>
          </cell>
          <cell r="L192">
            <v>26.329000000000001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920.73800000000006</v>
          </cell>
          <cell r="T192">
            <v>920.73800000000006</v>
          </cell>
        </row>
        <row r="193">
          <cell r="A193" t="str">
            <v xml:space="preserve">Somalia </v>
          </cell>
          <cell r="B193">
            <v>706</v>
          </cell>
          <cell r="C193">
            <v>168.245</v>
          </cell>
          <cell r="D193">
            <v>184.98400000000001</v>
          </cell>
          <cell r="E193">
            <v>3118.2649999999999</v>
          </cell>
          <cell r="F193">
            <v>4081.0680000000002</v>
          </cell>
          <cell r="G193">
            <v>3193.3820000000001</v>
          </cell>
          <cell r="H193">
            <v>4146.7579999999998</v>
          </cell>
          <cell r="I193">
            <v>21.015999999999998</v>
          </cell>
          <cell r="J193">
            <v>31.920999999999996</v>
          </cell>
          <cell r="K193">
            <v>27.45</v>
          </cell>
          <cell r="L193">
            <v>27.458999999999996</v>
          </cell>
          <cell r="M193">
            <v>-214.31100000000001</v>
          </cell>
          <cell r="N193">
            <v>170</v>
          </cell>
          <cell r="O193">
            <v>-6.4340000000000002</v>
          </cell>
          <cell r="P193">
            <v>4.4619999999999997</v>
          </cell>
          <cell r="Q193">
            <v>-13.480086600236252</v>
          </cell>
          <cell r="R193">
            <v>9.7386657684179667</v>
          </cell>
          <cell r="S193">
            <v>21329.092000000001</v>
          </cell>
          <cell r="T193">
            <v>21007.163999999997</v>
          </cell>
        </row>
        <row r="194">
          <cell r="A194" t="str">
            <v>South Africa</v>
          </cell>
          <cell r="B194">
            <v>710</v>
          </cell>
          <cell r="C194">
            <v>25.695</v>
          </cell>
          <cell r="D194">
            <v>28.117000000000001</v>
          </cell>
          <cell r="E194">
            <v>20648.080999999998</v>
          </cell>
          <cell r="F194">
            <v>23291.102999999999</v>
          </cell>
          <cell r="G194">
            <v>21245.949000000001</v>
          </cell>
          <cell r="H194">
            <v>24140.725999999999</v>
          </cell>
          <cell r="I194">
            <v>16.988000000000003</v>
          </cell>
          <cell r="J194">
            <v>7.8309999999999995</v>
          </cell>
          <cell r="K194">
            <v>15.323000000000002</v>
          </cell>
          <cell r="L194">
            <v>7.6159999999999997</v>
          </cell>
          <cell r="M194">
            <v>364.28899999999999</v>
          </cell>
          <cell r="N194">
            <v>50</v>
          </cell>
          <cell r="O194">
            <v>1.665</v>
          </cell>
          <cell r="P194">
            <v>0.215</v>
          </cell>
          <cell r="Q194">
            <v>6.5614745697808576</v>
          </cell>
          <cell r="R194">
            <v>0.90209817209651577</v>
          </cell>
          <cell r="S194">
            <v>48659.903999999995</v>
          </cell>
          <cell r="T194">
            <v>48432.307000000001</v>
          </cell>
        </row>
        <row r="195">
          <cell r="A195" t="str">
            <v>Spain</v>
          </cell>
          <cell r="B195">
            <v>724</v>
          </cell>
          <cell r="C195">
            <v>127.508</v>
          </cell>
          <cell r="D195">
            <v>156.523</v>
          </cell>
          <cell r="E195">
            <v>19567.999</v>
          </cell>
          <cell r="F195">
            <v>21148.221000000001</v>
          </cell>
          <cell r="G195">
            <v>20352.536</v>
          </cell>
          <cell r="H195">
            <v>21915.968000000001</v>
          </cell>
          <cell r="I195">
            <v>3.9520000000000004</v>
          </cell>
          <cell r="J195">
            <v>11.205</v>
          </cell>
          <cell r="K195">
            <v>0.5990000000000002</v>
          </cell>
          <cell r="L195">
            <v>1.536999999999999</v>
          </cell>
          <cell r="M195">
            <v>676</v>
          </cell>
          <cell r="N195">
            <v>2025</v>
          </cell>
          <cell r="O195">
            <v>3.3530000000000002</v>
          </cell>
          <cell r="P195">
            <v>9.6679999999999993</v>
          </cell>
          <cell r="Q195">
            <v>35.387111971941579</v>
          </cell>
          <cell r="R195">
            <v>93.382350228544666</v>
          </cell>
          <cell r="S195">
            <v>42541.274999999994</v>
          </cell>
          <cell r="T195">
            <v>38508.803</v>
          </cell>
        </row>
        <row r="196">
          <cell r="A196" t="str">
            <v>Sri Lanka</v>
          </cell>
          <cell r="B196">
            <v>144</v>
          </cell>
          <cell r="C196">
            <v>9119.512999999999</v>
          </cell>
          <cell r="D196">
            <v>11658.172</v>
          </cell>
          <cell r="E196">
            <v>9642.1489999999994</v>
          </cell>
          <cell r="F196">
            <v>10541.396000000001</v>
          </cell>
          <cell r="G196">
            <v>9230.0169999999998</v>
          </cell>
          <cell r="H196">
            <v>10201.509</v>
          </cell>
          <cell r="I196">
            <v>10.077</v>
          </cell>
          <cell r="J196">
            <v>8.8230000000000022</v>
          </cell>
          <cell r="K196">
            <v>11.727</v>
          </cell>
          <cell r="L196">
            <v>10.397000000000002</v>
          </cell>
          <cell r="M196">
            <v>-159.69999999999999</v>
          </cell>
          <cell r="N196">
            <v>-159.69999999999999</v>
          </cell>
          <cell r="O196">
            <v>-1.65</v>
          </cell>
          <cell r="P196">
            <v>-1.5740000000000001</v>
          </cell>
          <cell r="Q196">
            <v>-9.4584294032187088</v>
          </cell>
          <cell r="R196">
            <v>-9.59332011773893</v>
          </cell>
          <cell r="S196">
            <v>23553.566999999999</v>
          </cell>
          <cell r="T196">
            <v>25609.114999999998</v>
          </cell>
        </row>
        <row r="197">
          <cell r="A197" t="str">
            <v>Sudan</v>
          </cell>
          <cell r="B197">
            <v>736</v>
          </cell>
          <cell r="C197">
            <v>10548.342000000001</v>
          </cell>
          <cell r="D197">
            <v>10503.115000000002</v>
          </cell>
          <cell r="E197">
            <v>14754.906000000001</v>
          </cell>
          <cell r="F197">
            <v>18235.353999999999</v>
          </cell>
          <cell r="G197">
            <v>14597.116</v>
          </cell>
          <cell r="H197">
            <v>17997.591</v>
          </cell>
          <cell r="I197">
            <v>22.811999999999998</v>
          </cell>
          <cell r="J197">
            <v>19.268999999999995</v>
          </cell>
          <cell r="K197">
            <v>24.140999999999998</v>
          </cell>
          <cell r="L197">
            <v>22.272999999999996</v>
          </cell>
          <cell r="M197">
            <v>-206.85400000000001</v>
          </cell>
          <cell r="N197">
            <v>-519.12300000000005</v>
          </cell>
          <cell r="O197">
            <v>-1.329</v>
          </cell>
          <cell r="P197">
            <v>-3.004</v>
          </cell>
          <cell r="Q197">
            <v>-3.7018537902509538</v>
          </cell>
          <cell r="R197">
            <v>-8.9662854278668309</v>
          </cell>
          <cell r="S197">
            <v>66705.021000000008</v>
          </cell>
          <cell r="T197">
            <v>66399.653999999995</v>
          </cell>
        </row>
        <row r="198">
          <cell r="A198" t="str">
            <v>Suriname</v>
          </cell>
          <cell r="B198">
            <v>740</v>
          </cell>
          <cell r="C198">
            <v>75.314999999999998</v>
          </cell>
          <cell r="D198">
            <v>80.653999999999996</v>
          </cell>
          <cell r="E198">
            <v>207.41900000000001</v>
          </cell>
          <cell r="F198">
            <v>224.26300000000001</v>
          </cell>
          <cell r="G198">
            <v>207.184</v>
          </cell>
          <cell r="H198">
            <v>224.97499999999999</v>
          </cell>
          <cell r="I198">
            <v>9.150999999999998</v>
          </cell>
          <cell r="J198">
            <v>6.8929999999999989</v>
          </cell>
          <cell r="K198">
            <v>16.692999999999998</v>
          </cell>
          <cell r="L198">
            <v>14.138999999999999</v>
          </cell>
          <cell r="M198">
            <v>-16</v>
          </cell>
          <cell r="N198">
            <v>-16</v>
          </cell>
          <cell r="O198">
            <v>-7.5419999999999998</v>
          </cell>
          <cell r="P198">
            <v>-7.2460000000000004</v>
          </cell>
          <cell r="Q198">
            <v>-31.814837644906646</v>
          </cell>
          <cell r="R198">
            <v>-34.058495465962793</v>
          </cell>
          <cell r="S198">
            <v>429.29200000000003</v>
          </cell>
          <cell r="T198">
            <v>649.46100000000001</v>
          </cell>
        </row>
        <row r="199">
          <cell r="A199" t="str">
            <v>Swaziland</v>
          </cell>
          <cell r="B199">
            <v>748</v>
          </cell>
          <cell r="C199">
            <v>4136.7449999999999</v>
          </cell>
          <cell r="D199">
            <v>5525.4779999999992</v>
          </cell>
          <cell r="E199">
            <v>455.86799999999999</v>
          </cell>
          <cell r="F199">
            <v>497.685</v>
          </cell>
          <cell r="G199">
            <v>497.238</v>
          </cell>
          <cell r="H199">
            <v>534.75300000000004</v>
          </cell>
          <cell r="I199">
            <v>14.16</v>
          </cell>
          <cell r="J199">
            <v>1.824000000000001</v>
          </cell>
          <cell r="K199">
            <v>16.588999999999999</v>
          </cell>
          <cell r="L199">
            <v>2.9920000000000009</v>
          </cell>
          <cell r="M199">
            <v>-12</v>
          </cell>
          <cell r="N199">
            <v>-6</v>
          </cell>
          <cell r="O199">
            <v>-2.4289999999999998</v>
          </cell>
          <cell r="P199">
            <v>-1.1679999999999999</v>
          </cell>
          <cell r="Q199">
            <v>-7.3439412484700126</v>
          </cell>
          <cell r="R199">
            <v>-3.9382224176747425</v>
          </cell>
          <cell r="S199">
            <v>1025.952</v>
          </cell>
          <cell r="T199">
            <v>1063.9369999999999</v>
          </cell>
        </row>
        <row r="200">
          <cell r="A200" t="str">
            <v>Sweden</v>
          </cell>
          <cell r="B200">
            <v>752</v>
          </cell>
          <cell r="C200">
            <v>5363.6769999999997</v>
          </cell>
          <cell r="D200">
            <v>5400.9079999999994</v>
          </cell>
          <cell r="E200">
            <v>4361.1679999999997</v>
          </cell>
          <cell r="F200">
            <v>4486.4480000000003</v>
          </cell>
          <cell r="G200">
            <v>4465.7809999999999</v>
          </cell>
          <cell r="H200">
            <v>4554.8140000000003</v>
          </cell>
          <cell r="I200">
            <v>1.1399999999999999</v>
          </cell>
          <cell r="J200">
            <v>3.6569999999999991</v>
          </cell>
          <cell r="K200">
            <v>-0.2240000000000002</v>
          </cell>
          <cell r="L200">
            <v>0.15199999999999925</v>
          </cell>
          <cell r="M200">
            <v>60.350999999999999</v>
          </cell>
          <cell r="N200">
            <v>157</v>
          </cell>
          <cell r="O200">
            <v>1.3640000000000001</v>
          </cell>
          <cell r="P200">
            <v>3.5049999999999999</v>
          </cell>
          <cell r="Q200">
            <v>13.182514181616432</v>
          </cell>
          <cell r="R200">
            <v>33.10252928625043</v>
          </cell>
          <cell r="S200">
            <v>10054.373</v>
          </cell>
          <cell r="T200">
            <v>8704.476999999999</v>
          </cell>
        </row>
        <row r="201">
          <cell r="A201" t="str">
            <v>Switzerland</v>
          </cell>
          <cell r="B201">
            <v>756</v>
          </cell>
          <cell r="C201">
            <v>1964.009</v>
          </cell>
          <cell r="D201">
            <v>1966.8139999999999</v>
          </cell>
          <cell r="E201">
            <v>3426.4920000000002</v>
          </cell>
          <cell r="F201">
            <v>3512.2579999999998</v>
          </cell>
          <cell r="G201">
            <v>3576.7069999999999</v>
          </cell>
          <cell r="H201">
            <v>3740.0729999999999</v>
          </cell>
          <cell r="I201">
            <v>4.6369999999999996</v>
          </cell>
          <cell r="J201">
            <v>2.3540000000000019</v>
          </cell>
          <cell r="K201">
            <v>2.3789999999999996</v>
          </cell>
          <cell r="L201">
            <v>1.2440000000000015</v>
          </cell>
          <cell r="M201">
            <v>80</v>
          </cell>
          <cell r="N201">
            <v>40</v>
          </cell>
          <cell r="O201">
            <v>2.258</v>
          </cell>
          <cell r="P201">
            <v>1.1100000000000001</v>
          </cell>
          <cell r="Q201">
            <v>20.498576630085246</v>
          </cell>
          <cell r="R201">
            <v>11.408134570355392</v>
          </cell>
          <cell r="S201">
            <v>7252.48</v>
          </cell>
          <cell r="T201">
            <v>6386.9009999999998</v>
          </cell>
        </row>
        <row r="202">
          <cell r="A202" t="str">
            <v>Syrian Arab Republic</v>
          </cell>
          <cell r="B202">
            <v>760</v>
          </cell>
          <cell r="C202">
            <v>363.83299999999997</v>
          </cell>
          <cell r="D202">
            <v>477.74199999999996</v>
          </cell>
          <cell r="E202">
            <v>7414.0320000000002</v>
          </cell>
          <cell r="F202">
            <v>9584.74</v>
          </cell>
          <cell r="G202">
            <v>7340.6729999999998</v>
          </cell>
          <cell r="H202">
            <v>9458.6419999999998</v>
          </cell>
          <cell r="I202">
            <v>26.079000000000001</v>
          </cell>
          <cell r="J202">
            <v>24.882999999999999</v>
          </cell>
          <cell r="K202">
            <v>26.459</v>
          </cell>
          <cell r="L202">
            <v>25.218</v>
          </cell>
          <cell r="M202">
            <v>-30</v>
          </cell>
          <cell r="N202">
            <v>-30</v>
          </cell>
          <cell r="O202">
            <v>-0.38</v>
          </cell>
          <cell r="P202">
            <v>-0.33500000000000002</v>
          </cell>
          <cell r="Q202">
            <v>-1.2537811951209521</v>
          </cell>
          <cell r="R202">
            <v>-1.1645031492046831</v>
          </cell>
          <cell r="S202">
            <v>35934.99</v>
          </cell>
          <cell r="T202">
            <v>36029.364000000001</v>
          </cell>
        </row>
        <row r="203">
          <cell r="A203" t="str">
            <v>Tajikistan</v>
          </cell>
          <cell r="B203">
            <v>762</v>
          </cell>
          <cell r="C203">
            <v>6311.6469999999999</v>
          </cell>
          <cell r="D203">
            <v>8227.8260000000009</v>
          </cell>
          <cell r="E203">
            <v>2885.5680000000002</v>
          </cell>
          <cell r="F203">
            <v>3229.6610000000001</v>
          </cell>
          <cell r="G203">
            <v>2884.114</v>
          </cell>
          <cell r="H203">
            <v>3277.319</v>
          </cell>
          <cell r="I203">
            <v>13.046999999999999</v>
          </cell>
          <cell r="J203">
            <v>10.996000000000002</v>
          </cell>
          <cell r="K203">
            <v>24.616</v>
          </cell>
          <cell r="L203">
            <v>21.892000000000003</v>
          </cell>
          <cell r="M203">
            <v>-345</v>
          </cell>
          <cell r="N203">
            <v>-345</v>
          </cell>
          <cell r="O203">
            <v>-11.569000000000001</v>
          </cell>
          <cell r="P203">
            <v>-10.896000000000001</v>
          </cell>
          <cell r="Q203">
            <v>-35.361041357044023</v>
          </cell>
          <cell r="R203">
            <v>-36.93964169618269</v>
          </cell>
          <cell r="S203">
            <v>10422.519</v>
          </cell>
          <cell r="T203">
            <v>11704.851999999999</v>
          </cell>
        </row>
        <row r="204">
          <cell r="A204" t="str">
            <v>TFYR Macedonia</v>
          </cell>
          <cell r="B204">
            <v>807</v>
          </cell>
          <cell r="C204">
            <v>41894.03</v>
          </cell>
          <cell r="D204">
            <v>47431.828999999998</v>
          </cell>
          <cell r="E204">
            <v>982.79700000000003</v>
          </cell>
          <cell r="F204">
            <v>1014.845</v>
          </cell>
          <cell r="G204">
            <v>980.69</v>
          </cell>
          <cell r="H204">
            <v>1019.215</v>
          </cell>
          <cell r="I204">
            <v>4.6349999999999998</v>
          </cell>
          <cell r="J204">
            <v>2.4280000000000017</v>
          </cell>
          <cell r="K204">
            <v>5.1379999999999999</v>
          </cell>
          <cell r="L204">
            <v>3.4170000000000016</v>
          </cell>
          <cell r="M204">
            <v>-5</v>
          </cell>
          <cell r="N204">
            <v>-10</v>
          </cell>
          <cell r="O204">
            <v>-0.503</v>
          </cell>
          <cell r="P204">
            <v>-0.98899999999999999</v>
          </cell>
          <cell r="Q204">
            <v>-3.7629634089438118</v>
          </cell>
          <cell r="R204">
            <v>-8.3581989752848056</v>
          </cell>
          <cell r="S204">
            <v>1884.4490000000001</v>
          </cell>
          <cell r="T204">
            <v>1970.73</v>
          </cell>
        </row>
        <row r="205">
          <cell r="A205" t="str">
            <v>Thailand</v>
          </cell>
          <cell r="B205">
            <v>764</v>
          </cell>
          <cell r="C205">
            <v>39920.535000000003</v>
          </cell>
          <cell r="D205">
            <v>43064.188999999998</v>
          </cell>
          <cell r="E205">
            <v>28931.559000000001</v>
          </cell>
          <cell r="F205">
            <v>31543.166000000001</v>
          </cell>
          <cell r="G205">
            <v>29404.392</v>
          </cell>
          <cell r="H205">
            <v>32689.592000000001</v>
          </cell>
          <cell r="I205">
            <v>10.362000000000002</v>
          </cell>
          <cell r="J205">
            <v>8.8940000000000001</v>
          </cell>
          <cell r="K205">
            <v>10.654000000000002</v>
          </cell>
          <cell r="L205">
            <v>9.0530000000000008</v>
          </cell>
          <cell r="M205">
            <v>-87.536000000000001</v>
          </cell>
          <cell r="N205">
            <v>-50</v>
          </cell>
          <cell r="O205">
            <v>-0.29199999999999998</v>
          </cell>
          <cell r="P205">
            <v>-0.159</v>
          </cell>
          <cell r="Q205">
            <v>-1.6912240895102995</v>
          </cell>
          <cell r="R205">
            <v>-0.97586567091935916</v>
          </cell>
          <cell r="S205">
            <v>74594.296999999991</v>
          </cell>
          <cell r="T205">
            <v>75338.913</v>
          </cell>
        </row>
        <row r="206">
          <cell r="A206" t="str">
            <v>Togo</v>
          </cell>
          <cell r="B206">
            <v>768</v>
          </cell>
          <cell r="C206">
            <v>29352.022000000001</v>
          </cell>
          <cell r="D206">
            <v>36232.945</v>
          </cell>
          <cell r="E206">
            <v>2229.346</v>
          </cell>
          <cell r="F206">
            <v>3034.5650000000001</v>
          </cell>
          <cell r="G206">
            <v>2282.8130000000001</v>
          </cell>
          <cell r="H206">
            <v>3110.4389999999999</v>
          </cell>
          <cell r="I206">
            <v>34.491</v>
          </cell>
          <cell r="J206">
            <v>27.153000000000002</v>
          </cell>
          <cell r="K206">
            <v>29.318999999999999</v>
          </cell>
          <cell r="L206">
            <v>27.277000000000001</v>
          </cell>
          <cell r="M206">
            <v>127.705</v>
          </cell>
          <cell r="N206">
            <v>-3.57</v>
          </cell>
          <cell r="O206">
            <v>5.1719999999999997</v>
          </cell>
          <cell r="P206">
            <v>-0.124</v>
          </cell>
          <cell r="Q206">
            <v>12.543574199162943</v>
          </cell>
          <cell r="R206">
            <v>-0.31378849951964866</v>
          </cell>
          <cell r="S206">
            <v>13543.924999999999</v>
          </cell>
          <cell r="T206">
            <v>13555.171999999999</v>
          </cell>
        </row>
        <row r="207">
          <cell r="A207" t="str">
            <v>Tokelau</v>
          </cell>
          <cell r="B207">
            <v>772</v>
          </cell>
          <cell r="C207">
            <v>414.60300000000001</v>
          </cell>
          <cell r="D207">
            <v>449.238</v>
          </cell>
          <cell r="E207">
            <v>0.68400000000000005</v>
          </cell>
          <cell r="F207">
            <v>0.66300000000000003</v>
          </cell>
          <cell r="G207">
            <v>0.72899999999999998</v>
          </cell>
          <cell r="H207">
            <v>0.71499999999999997</v>
          </cell>
          <cell r="I207">
            <v>-2.1349999999999998</v>
          </cell>
          <cell r="J207">
            <v>-2.8819999999999997</v>
          </cell>
          <cell r="K207">
            <v>15.368</v>
          </cell>
          <cell r="L207">
            <v>14.121</v>
          </cell>
          <cell r="M207">
            <v>-0.123</v>
          </cell>
          <cell r="N207">
            <v>-0.11799999999999999</v>
          </cell>
          <cell r="O207">
            <v>-17.503</v>
          </cell>
          <cell r="P207">
            <v>-17.003</v>
          </cell>
          <cell r="Q207">
            <v>-88.489208633093526</v>
          </cell>
          <cell r="R207">
            <v>-92.913385826771645</v>
          </cell>
          <cell r="S207">
            <v>1.8180000000000001</v>
          </cell>
          <cell r="T207">
            <v>1.8180000000000001</v>
          </cell>
        </row>
        <row r="208">
          <cell r="A208" t="str">
            <v>Tonga</v>
          </cell>
          <cell r="B208">
            <v>776</v>
          </cell>
          <cell r="C208">
            <v>953.10599999999999</v>
          </cell>
          <cell r="D208">
            <v>1032.4380000000001</v>
          </cell>
          <cell r="E208">
            <v>49.110999999999997</v>
          </cell>
          <cell r="F208">
            <v>52.167999999999999</v>
          </cell>
          <cell r="G208">
            <v>47.753999999999998</v>
          </cell>
          <cell r="H208">
            <v>50.143000000000001</v>
          </cell>
          <cell r="I208">
            <v>6.7489999999999988</v>
          </cell>
          <cell r="J208">
            <v>4.1900000000000004</v>
          </cell>
          <cell r="K208">
            <v>21.254999999999999</v>
          </cell>
          <cell r="L208">
            <v>18.305</v>
          </cell>
          <cell r="M208">
            <v>-7.1459999999999999</v>
          </cell>
          <cell r="N208">
            <v>-7.1459999999999999</v>
          </cell>
          <cell r="O208">
            <v>-14.506</v>
          </cell>
          <cell r="P208">
            <v>-14.115</v>
          </cell>
          <cell r="Q208">
            <v>-53.536110278693435</v>
          </cell>
          <cell r="R208">
            <v>-58.282358698311718</v>
          </cell>
          <cell r="S208">
            <v>74.978000000000009</v>
          </cell>
          <cell r="T208">
            <v>181.38800000000001</v>
          </cell>
        </row>
        <row r="209">
          <cell r="A209" t="str">
            <v>Trinidad and Tobago</v>
          </cell>
          <cell r="B209">
            <v>780</v>
          </cell>
          <cell r="C209">
            <v>8826.9490000000005</v>
          </cell>
          <cell r="D209">
            <v>9041.2620000000006</v>
          </cell>
          <cell r="E209">
            <v>627.38699999999994</v>
          </cell>
          <cell r="F209">
            <v>643.72699999999998</v>
          </cell>
          <cell r="G209">
            <v>631.93700000000001</v>
          </cell>
          <cell r="H209">
            <v>661.50900000000001</v>
          </cell>
          <cell r="I209">
            <v>3.99</v>
          </cell>
          <cell r="J209">
            <v>3.1709999999999998</v>
          </cell>
          <cell r="K209">
            <v>7.1349999999999998</v>
          </cell>
          <cell r="L209">
            <v>6.26</v>
          </cell>
          <cell r="M209">
            <v>-20</v>
          </cell>
          <cell r="N209">
            <v>-20</v>
          </cell>
          <cell r="O209">
            <v>-3.145</v>
          </cell>
          <cell r="P209">
            <v>-3.089</v>
          </cell>
          <cell r="Q209">
            <v>-22.337134369031794</v>
          </cell>
          <cell r="R209">
            <v>-21.759944294542606</v>
          </cell>
          <cell r="S209">
            <v>1229.595</v>
          </cell>
          <cell r="T209">
            <v>1450.546</v>
          </cell>
        </row>
        <row r="210">
          <cell r="A210" t="str">
            <v>Tunisia</v>
          </cell>
          <cell r="B210">
            <v>788</v>
          </cell>
          <cell r="C210">
            <v>7003.1990000000005</v>
          </cell>
          <cell r="D210">
            <v>7252.3310000000001</v>
          </cell>
          <cell r="E210">
            <v>4535.3890000000001</v>
          </cell>
          <cell r="F210">
            <v>5089.6530000000002</v>
          </cell>
          <cell r="G210">
            <v>4441.2420000000002</v>
          </cell>
          <cell r="H210">
            <v>5012.8140000000003</v>
          </cell>
          <cell r="I210">
            <v>12.662000000000001</v>
          </cell>
          <cell r="J210">
            <v>10.962999999999999</v>
          </cell>
          <cell r="K210">
            <v>13.093</v>
          </cell>
          <cell r="L210">
            <v>11.37</v>
          </cell>
          <cell r="M210">
            <v>-20</v>
          </cell>
          <cell r="N210">
            <v>-20</v>
          </cell>
          <cell r="O210">
            <v>-0.43099999999999999</v>
          </cell>
          <cell r="P210">
            <v>-0.40699999999999997</v>
          </cell>
          <cell r="Q210">
            <v>-2.3189992126997674</v>
          </cell>
          <cell r="R210">
            <v>-2.4215948139125465</v>
          </cell>
          <cell r="S210">
            <v>12926.748</v>
          </cell>
          <cell r="T210">
            <v>13176.919000000002</v>
          </cell>
        </row>
        <row r="211">
          <cell r="A211" t="str">
            <v>Turkey</v>
          </cell>
          <cell r="B211">
            <v>792</v>
          </cell>
          <cell r="C211">
            <v>1963.4870000000001</v>
          </cell>
          <cell r="D211">
            <v>2034.06</v>
          </cell>
          <cell r="E211">
            <v>31640.392</v>
          </cell>
          <cell r="F211">
            <v>36878.457000000002</v>
          </cell>
          <cell r="G211">
            <v>30980.024000000001</v>
          </cell>
          <cell r="H211">
            <v>36314.381000000001</v>
          </cell>
          <cell r="I211">
            <v>17.161000000000001</v>
          </cell>
          <cell r="J211">
            <v>14.023999999999997</v>
          </cell>
          <cell r="K211">
            <v>16.748000000000001</v>
          </cell>
          <cell r="L211">
            <v>14.730999999999998</v>
          </cell>
          <cell r="M211">
            <v>135.24</v>
          </cell>
          <cell r="N211">
            <v>-250</v>
          </cell>
          <cell r="O211">
            <v>0.41299999999999998</v>
          </cell>
          <cell r="P211">
            <v>-0.70699999999999996</v>
          </cell>
          <cell r="Q211">
            <v>1.76783782218694</v>
          </cell>
          <cell r="R211">
            <v>-3.3106807726387335</v>
          </cell>
          <cell r="S211">
            <v>101208.35399999999</v>
          </cell>
          <cell r="T211">
            <v>102680.19</v>
          </cell>
        </row>
        <row r="212">
          <cell r="A212" t="str">
            <v>Turkmenistan</v>
          </cell>
          <cell r="B212">
            <v>795</v>
          </cell>
          <cell r="C212">
            <v>4512.1589999999997</v>
          </cell>
          <cell r="D212">
            <v>6145.0039999999999</v>
          </cell>
          <cell r="E212">
            <v>2069.3690000000001</v>
          </cell>
          <cell r="F212">
            <v>2380.364</v>
          </cell>
          <cell r="G212">
            <v>2123.61</v>
          </cell>
          <cell r="H212">
            <v>2452.902</v>
          </cell>
          <cell r="I212">
            <v>14.222999999999999</v>
          </cell>
          <cell r="J212">
            <v>14.188000000000001</v>
          </cell>
          <cell r="K212">
            <v>16.523</v>
          </cell>
          <cell r="L212">
            <v>14.616000000000001</v>
          </cell>
          <cell r="M212">
            <v>-50</v>
          </cell>
          <cell r="N212">
            <v>-10</v>
          </cell>
          <cell r="O212">
            <v>-2.2999999999999998</v>
          </cell>
          <cell r="P212">
            <v>-0.42799999999999999</v>
          </cell>
          <cell r="Q212">
            <v>-9.3938346384500928</v>
          </cell>
          <cell r="R212">
            <v>-1.87185645107248</v>
          </cell>
          <cell r="S212">
            <v>6779.7909999999993</v>
          </cell>
          <cell r="T212">
            <v>6882.3809999999994</v>
          </cell>
        </row>
        <row r="213">
          <cell r="A213" t="str">
            <v>Turks and Caicos Islands</v>
          </cell>
          <cell r="B213">
            <v>796</v>
          </cell>
          <cell r="C213">
            <v>1.413</v>
          </cell>
          <cell r="D213">
            <v>1.3780000000000001</v>
          </cell>
          <cell r="E213">
            <v>7.7850000000000001</v>
          </cell>
          <cell r="F213">
            <v>13.255000000000001</v>
          </cell>
          <cell r="G213">
            <v>7.5410000000000004</v>
          </cell>
          <cell r="H213">
            <v>13.032999999999999</v>
          </cell>
          <cell r="I213">
            <v>46.968000000000004</v>
          </cell>
          <cell r="J213">
            <v>60.263999999999996</v>
          </cell>
          <cell r="K213">
            <v>17.023000000000003</v>
          </cell>
          <cell r="L213">
            <v>16.492999999999999</v>
          </cell>
          <cell r="M213">
            <v>2.6</v>
          </cell>
          <cell r="N213">
            <v>5</v>
          </cell>
          <cell r="O213">
            <v>29.945</v>
          </cell>
          <cell r="P213">
            <v>43.771000000000001</v>
          </cell>
          <cell r="Q213">
            <v>130.718954248366</v>
          </cell>
          <cell r="R213">
            <v>201.93861066235863</v>
          </cell>
          <cell r="S213">
            <v>34.506</v>
          </cell>
          <cell r="T213">
            <v>34.506</v>
          </cell>
        </row>
        <row r="214">
          <cell r="A214" t="str">
            <v>Tuvalu</v>
          </cell>
          <cell r="B214">
            <v>798</v>
          </cell>
          <cell r="C214">
            <v>96.864999999999995</v>
          </cell>
          <cell r="D214">
            <v>102.31100000000001</v>
          </cell>
          <cell r="E214">
            <v>4.7549999999999999</v>
          </cell>
          <cell r="F214">
            <v>4.9640000000000004</v>
          </cell>
          <cell r="G214">
            <v>5.0570000000000004</v>
          </cell>
          <cell r="H214">
            <v>5.4770000000000003</v>
          </cell>
          <cell r="I214">
            <v>7.4610000000000003</v>
          </cell>
          <cell r="J214">
            <v>4.9649999999999999</v>
          </cell>
          <cell r="K214">
            <v>17.463000000000001</v>
          </cell>
          <cell r="L214">
            <v>14.661000000000001</v>
          </cell>
          <cell r="M214">
            <v>-0.5</v>
          </cell>
          <cell r="N214">
            <v>-0.5</v>
          </cell>
          <cell r="O214">
            <v>-10.002000000000001</v>
          </cell>
          <cell r="P214">
            <v>-9.6959999999999997</v>
          </cell>
          <cell r="Q214">
            <v>-36.656891495601165</v>
          </cell>
          <cell r="R214">
            <v>-40.032025620496391</v>
          </cell>
          <cell r="S214">
            <v>11.858000000000001</v>
          </cell>
          <cell r="T214">
            <v>17.66</v>
          </cell>
        </row>
        <row r="215">
          <cell r="A215" t="str">
            <v>Uganda</v>
          </cell>
          <cell r="B215">
            <v>800</v>
          </cell>
          <cell r="C215">
            <v>1259.3240000000001</v>
          </cell>
          <cell r="D215">
            <v>1305.2359999999999</v>
          </cell>
          <cell r="E215">
            <v>10390.093000000001</v>
          </cell>
          <cell r="F215">
            <v>14416.388999999999</v>
          </cell>
          <cell r="G215">
            <v>10502.179</v>
          </cell>
          <cell r="H215">
            <v>14399.84</v>
          </cell>
          <cell r="I215">
            <v>30.234000000000005</v>
          </cell>
          <cell r="J215">
            <v>33.939</v>
          </cell>
          <cell r="K215">
            <v>30.818000000000005</v>
          </cell>
          <cell r="L215">
            <v>34.052</v>
          </cell>
          <cell r="M215">
            <v>-66</v>
          </cell>
          <cell r="N215">
            <v>-15</v>
          </cell>
          <cell r="O215">
            <v>-0.58399999999999996</v>
          </cell>
          <cell r="P215">
            <v>-0.113</v>
          </cell>
          <cell r="Q215">
            <v>-1.1779246217478796</v>
          </cell>
          <cell r="R215">
            <v>-0.22512739959543107</v>
          </cell>
          <cell r="S215">
            <v>126949.74799999999</v>
          </cell>
          <cell r="T215">
            <v>127887.14199999999</v>
          </cell>
        </row>
        <row r="216">
          <cell r="A216" t="str">
            <v>Ukraine</v>
          </cell>
          <cell r="B216">
            <v>804</v>
          </cell>
          <cell r="C216">
            <v>8976.6310000000012</v>
          </cell>
          <cell r="D216">
            <v>10102.467000000001</v>
          </cell>
          <cell r="E216">
            <v>23931.805</v>
          </cell>
          <cell r="F216">
            <v>21310.078000000001</v>
          </cell>
          <cell r="G216">
            <v>27599.244999999999</v>
          </cell>
          <cell r="H216">
            <v>25170.625</v>
          </cell>
          <cell r="I216">
            <v>-9.597999999999999</v>
          </cell>
          <cell r="J216">
            <v>-11.027000000000001</v>
          </cell>
          <cell r="K216">
            <v>-6.8159999999999989</v>
          </cell>
          <cell r="L216">
            <v>-8.0980000000000008</v>
          </cell>
          <cell r="M216">
            <v>-700</v>
          </cell>
          <cell r="N216">
            <v>-700</v>
          </cell>
          <cell r="O216">
            <v>-2.782</v>
          </cell>
          <cell r="P216">
            <v>-2.9289999999999998</v>
          </cell>
          <cell r="Q216">
            <v>-32.415331155023075</v>
          </cell>
          <cell r="R216">
            <v>-35.622684525505846</v>
          </cell>
          <cell r="S216">
            <v>26392.554</v>
          </cell>
          <cell r="T216">
            <v>30959.747000000003</v>
          </cell>
        </row>
        <row r="217">
          <cell r="A217" t="str">
            <v>United Arab Emirates</v>
          </cell>
          <cell r="B217">
            <v>784</v>
          </cell>
          <cell r="C217">
            <v>15.326000000000001</v>
          </cell>
          <cell r="D217">
            <v>26.288</v>
          </cell>
          <cell r="E217">
            <v>1603.7190000000001</v>
          </cell>
          <cell r="F217">
            <v>3062.9540000000002</v>
          </cell>
          <cell r="G217">
            <v>831.21199999999999</v>
          </cell>
          <cell r="H217">
            <v>1432.8689999999999</v>
          </cell>
          <cell r="I217">
            <v>57.168000000000006</v>
          </cell>
          <cell r="J217">
            <v>64.515000000000001</v>
          </cell>
          <cell r="K217">
            <v>17.254000000000001</v>
          </cell>
          <cell r="L217">
            <v>14.921000000000001</v>
          </cell>
          <cell r="M217">
            <v>566.97799999999995</v>
          </cell>
          <cell r="N217">
            <v>960</v>
          </cell>
          <cell r="O217">
            <v>39.914000000000001</v>
          </cell>
          <cell r="P217">
            <v>49.594000000000001</v>
          </cell>
          <cell r="Q217">
            <v>211.29719899229312</v>
          </cell>
          <cell r="R217">
            <v>304.97102775236351</v>
          </cell>
          <cell r="S217">
            <v>9056.2459999999992</v>
          </cell>
          <cell r="T217">
            <v>6099.732</v>
          </cell>
        </row>
        <row r="218">
          <cell r="A218" t="str">
            <v>United Kingdom</v>
          </cell>
          <cell r="B218">
            <v>826</v>
          </cell>
          <cell r="C218">
            <v>9.8120000000000012</v>
          </cell>
          <cell r="D218">
            <v>10.441000000000001</v>
          </cell>
          <cell r="E218">
            <v>27899.651999999998</v>
          </cell>
          <cell r="F218">
            <v>29153.13</v>
          </cell>
          <cell r="G218">
            <v>29770.615000000002</v>
          </cell>
          <cell r="H218">
            <v>30514.714</v>
          </cell>
          <cell r="I218">
            <v>3.4360000000000004</v>
          </cell>
          <cell r="J218">
            <v>3.3730000000000007</v>
          </cell>
          <cell r="K218">
            <v>1.4610000000000003</v>
          </cell>
          <cell r="L218">
            <v>1.0530000000000008</v>
          </cell>
          <cell r="M218">
            <v>574.47199999999998</v>
          </cell>
          <cell r="N218">
            <v>686.4</v>
          </cell>
          <cell r="O218">
            <v>1.9750000000000001</v>
          </cell>
          <cell r="P218">
            <v>2.3199999999999998</v>
          </cell>
          <cell r="Q218">
            <v>16.090543900896463</v>
          </cell>
          <cell r="R218">
            <v>20.414408932374592</v>
          </cell>
          <cell r="S218">
            <v>67143.394</v>
          </cell>
          <cell r="T218">
            <v>57366.91</v>
          </cell>
        </row>
        <row r="219">
          <cell r="A219" t="str">
            <v>United Republic of Tanzania</v>
          </cell>
          <cell r="B219">
            <v>834</v>
          </cell>
          <cell r="C219">
            <v>20892.272000000001</v>
          </cell>
          <cell r="D219">
            <v>28816.228999999999</v>
          </cell>
          <cell r="E219">
            <v>15313.946</v>
          </cell>
          <cell r="F219">
            <v>19070.523000000001</v>
          </cell>
          <cell r="G219">
            <v>15615.605</v>
          </cell>
          <cell r="H219">
            <v>19258.286</v>
          </cell>
          <cell r="I219">
            <v>23.34</v>
          </cell>
          <cell r="J219">
            <v>19.515000000000001</v>
          </cell>
          <cell r="K219">
            <v>24.593999999999998</v>
          </cell>
          <cell r="L219">
            <v>21.402999999999999</v>
          </cell>
          <cell r="M219">
            <v>-205.875</v>
          </cell>
          <cell r="N219">
            <v>-345</v>
          </cell>
          <cell r="O219">
            <v>-1.254</v>
          </cell>
          <cell r="P219">
            <v>-1.8879999999999999</v>
          </cell>
          <cell r="Q219">
            <v>-3.1210134595837284</v>
          </cell>
          <cell r="R219">
            <v>-4.9572626484197251</v>
          </cell>
          <cell r="S219">
            <v>66844.875</v>
          </cell>
          <cell r="T219">
            <v>67446.59599999999</v>
          </cell>
        </row>
        <row r="220">
          <cell r="A220" t="str">
            <v>United States of America</v>
          </cell>
          <cell r="B220">
            <v>840</v>
          </cell>
          <cell r="C220">
            <v>51531.05</v>
          </cell>
          <cell r="D220">
            <v>46480.703000000001</v>
          </cell>
          <cell r="E220">
            <v>132387.94500000001</v>
          </cell>
          <cell r="F220">
            <v>146680.16500000001</v>
          </cell>
          <cell r="G220">
            <v>137214.82999999999</v>
          </cell>
          <cell r="H220">
            <v>151532.73000000001</v>
          </cell>
          <cell r="I220">
            <v>10.512</v>
          </cell>
          <cell r="J220">
            <v>9.657</v>
          </cell>
          <cell r="K220">
            <v>6.0329999999999995</v>
          </cell>
          <cell r="L220">
            <v>5.673</v>
          </cell>
          <cell r="M220">
            <v>6200</v>
          </cell>
          <cell r="N220">
            <v>5800</v>
          </cell>
          <cell r="O220">
            <v>4.4790000000000001</v>
          </cell>
          <cell r="P220">
            <v>3.984</v>
          </cell>
          <cell r="Q220">
            <v>31.205744152056131</v>
          </cell>
          <cell r="R220">
            <v>28.36464888379238</v>
          </cell>
          <cell r="S220">
            <v>394976.48499999999</v>
          </cell>
          <cell r="T220">
            <v>321765.59999999998</v>
          </cell>
        </row>
        <row r="221">
          <cell r="A221" t="str">
            <v>United States Virgin Islands</v>
          </cell>
          <cell r="B221">
            <v>850</v>
          </cell>
          <cell r="C221">
            <v>57670.267</v>
          </cell>
          <cell r="D221">
            <v>59667.843999999997</v>
          </cell>
          <cell r="E221">
            <v>51.502000000000002</v>
          </cell>
          <cell r="F221">
            <v>53.182000000000002</v>
          </cell>
          <cell r="G221">
            <v>55.838000000000001</v>
          </cell>
          <cell r="H221">
            <v>58.636000000000003</v>
          </cell>
          <cell r="I221">
            <v>6.5230000000000006</v>
          </cell>
          <cell r="J221">
            <v>1.6510000000000007</v>
          </cell>
          <cell r="K221">
            <v>11.954000000000001</v>
          </cell>
          <cell r="L221">
            <v>8.8350000000000009</v>
          </cell>
          <cell r="M221">
            <v>-2.9630000000000001</v>
          </cell>
          <cell r="N221">
            <v>-4</v>
          </cell>
          <cell r="O221">
            <v>-5.431</v>
          </cell>
          <cell r="P221">
            <v>-7.1840000000000002</v>
          </cell>
          <cell r="Q221">
            <v>-31.628949615713065</v>
          </cell>
          <cell r="R221">
            <v>-49.267151126986079</v>
          </cell>
          <cell r="S221">
            <v>82.295000000000002</v>
          </cell>
          <cell r="T221">
            <v>133.114</v>
          </cell>
        </row>
        <row r="222">
          <cell r="A222" t="str">
            <v>Uruguay</v>
          </cell>
          <cell r="B222">
            <v>858</v>
          </cell>
          <cell r="C222">
            <v>30929.550999999999</v>
          </cell>
          <cell r="D222">
            <v>38328.809000000001</v>
          </cell>
          <cell r="E222">
            <v>1560.606</v>
          </cell>
          <cell r="F222">
            <v>1680.25</v>
          </cell>
          <cell r="G222">
            <v>1657.587</v>
          </cell>
          <cell r="H222">
            <v>1782.9469999999999</v>
          </cell>
          <cell r="I222">
            <v>7.524</v>
          </cell>
          <cell r="J222">
            <v>7.1480000000000006</v>
          </cell>
          <cell r="K222">
            <v>8.5</v>
          </cell>
          <cell r="L222">
            <v>7.7360000000000007</v>
          </cell>
          <cell r="M222">
            <v>-16</v>
          </cell>
          <cell r="N222">
            <v>-10</v>
          </cell>
          <cell r="O222">
            <v>-0.97599999999999998</v>
          </cell>
          <cell r="P222">
            <v>-0.58799999999999997</v>
          </cell>
          <cell r="Q222">
            <v>-5.5321782606140024</v>
          </cell>
          <cell r="R222">
            <v>-3.4921932020967126</v>
          </cell>
          <cell r="S222">
            <v>4043.261</v>
          </cell>
          <cell r="T222">
            <v>4169.5360000000001</v>
          </cell>
        </row>
        <row r="223">
          <cell r="A223" t="str">
            <v>Uzbekistan</v>
          </cell>
          <cell r="B223">
            <v>860</v>
          </cell>
          <cell r="C223">
            <v>269602.77500000002</v>
          </cell>
          <cell r="D223">
            <v>298212.89500000002</v>
          </cell>
          <cell r="E223">
            <v>11370.632</v>
          </cell>
          <cell r="F223">
            <v>13224.174999999999</v>
          </cell>
          <cell r="G223">
            <v>11547.814</v>
          </cell>
          <cell r="H223">
            <v>13368.948</v>
          </cell>
          <cell r="I223">
            <v>15.155999999999999</v>
          </cell>
          <cell r="J223">
            <v>14.573</v>
          </cell>
          <cell r="K223">
            <v>18.513999999999999</v>
          </cell>
          <cell r="L223">
            <v>16.911000000000001</v>
          </cell>
          <cell r="M223">
            <v>-400</v>
          </cell>
          <cell r="N223">
            <v>-300</v>
          </cell>
          <cell r="O223">
            <v>-3.3580000000000001</v>
          </cell>
          <cell r="P223">
            <v>-2.3380000000000001</v>
          </cell>
          <cell r="Q223">
            <v>-13.30805246965847</v>
          </cell>
          <cell r="R223">
            <v>-9.8808859202316075</v>
          </cell>
          <cell r="S223">
            <v>38665.303</v>
          </cell>
          <cell r="T223">
            <v>39963.449999999997</v>
          </cell>
        </row>
        <row r="224">
          <cell r="A224" t="str">
            <v>Vanuatu</v>
          </cell>
          <cell r="B224">
            <v>548</v>
          </cell>
          <cell r="C224">
            <v>107.34</v>
          </cell>
          <cell r="D224">
            <v>111.81800000000001</v>
          </cell>
          <cell r="E224">
            <v>88.460999999999999</v>
          </cell>
          <cell r="F224">
            <v>107.74</v>
          </cell>
          <cell r="G224">
            <v>83.759</v>
          </cell>
          <cell r="H224">
            <v>103.627</v>
          </cell>
          <cell r="I224">
            <v>21.158000000000001</v>
          </cell>
          <cell r="J224">
            <v>19.77</v>
          </cell>
          <cell r="K224">
            <v>27.42</v>
          </cell>
          <cell r="L224">
            <v>25.728000000000002</v>
          </cell>
          <cell r="M224">
            <v>-5.6929999999999996</v>
          </cell>
          <cell r="N224">
            <v>-6</v>
          </cell>
          <cell r="O224">
            <v>-6.2619999999999996</v>
          </cell>
          <cell r="P224">
            <v>-5.9580000000000002</v>
          </cell>
          <cell r="Q224">
            <v>-18.378744834710741</v>
          </cell>
          <cell r="R224">
            <v>-18.977132555270899</v>
          </cell>
          <cell r="S224">
            <v>374.95600000000002</v>
          </cell>
          <cell r="T224">
            <v>444.21</v>
          </cell>
        </row>
        <row r="225">
          <cell r="A225" t="str">
            <v>Venezuela</v>
          </cell>
          <cell r="B225">
            <v>862</v>
          </cell>
          <cell r="C225">
            <v>3218.1930000000002</v>
          </cell>
          <cell r="D225">
            <v>3463.1970000000001</v>
          </cell>
          <cell r="E225">
            <v>11131.538</v>
          </cell>
          <cell r="F225">
            <v>13442.079</v>
          </cell>
          <cell r="G225">
            <v>10955.558000000001</v>
          </cell>
          <cell r="H225">
            <v>13307.035</v>
          </cell>
          <cell r="I225">
            <v>20.045999999999999</v>
          </cell>
          <cell r="J225">
            <v>18.225999999999996</v>
          </cell>
          <cell r="K225">
            <v>19.701999999999998</v>
          </cell>
          <cell r="L225">
            <v>17.912999999999997</v>
          </cell>
          <cell r="M225">
            <v>40</v>
          </cell>
          <cell r="N225">
            <v>40</v>
          </cell>
          <cell r="O225">
            <v>0.34399999999999997</v>
          </cell>
          <cell r="P225">
            <v>0.313</v>
          </cell>
          <cell r="Q225">
            <v>1.4051234313114194</v>
          </cell>
          <cell r="R225">
            <v>1.367779024356383</v>
          </cell>
          <cell r="S225">
            <v>41991.159</v>
          </cell>
          <cell r="T225">
            <v>41492.675000000003</v>
          </cell>
        </row>
        <row r="226">
          <cell r="A226" t="str">
            <v>Viet Nam</v>
          </cell>
          <cell r="B226">
            <v>704</v>
          </cell>
          <cell r="C226">
            <v>172.22</v>
          </cell>
          <cell r="D226">
            <v>211.36699999999999</v>
          </cell>
          <cell r="E226">
            <v>36504.144</v>
          </cell>
          <cell r="F226">
            <v>42067.563000000002</v>
          </cell>
          <cell r="G226">
            <v>36659.305999999997</v>
          </cell>
          <cell r="H226">
            <v>42170.667999999998</v>
          </cell>
          <cell r="I226">
            <v>14.51</v>
          </cell>
          <cell r="J226">
            <v>13.669</v>
          </cell>
          <cell r="K226">
            <v>15.036999999999999</v>
          </cell>
          <cell r="L226">
            <v>14.16</v>
          </cell>
          <cell r="M226">
            <v>-200</v>
          </cell>
          <cell r="N226">
            <v>-200</v>
          </cell>
          <cell r="O226">
            <v>-0.52700000000000002</v>
          </cell>
          <cell r="P226">
            <v>-0.49099999999999999</v>
          </cell>
          <cell r="Q226">
            <v>-2.4576168612177614</v>
          </cell>
          <cell r="R226">
            <v>-2.4258820264459953</v>
          </cell>
          <cell r="S226">
            <v>116654.202</v>
          </cell>
          <cell r="T226">
            <v>118907.33199999999</v>
          </cell>
        </row>
        <row r="227">
          <cell r="A227" t="str">
            <v>Wallis and Futuna Islands</v>
          </cell>
          <cell r="B227">
            <v>876</v>
          </cell>
          <cell r="C227">
            <v>22087.096000000001</v>
          </cell>
          <cell r="D227">
            <v>26749.114000000001</v>
          </cell>
          <cell r="E227">
            <v>7.0609999999999999</v>
          </cell>
          <cell r="F227">
            <v>7.6210000000000004</v>
          </cell>
          <cell r="G227">
            <v>7.2670000000000003</v>
          </cell>
          <cell r="H227">
            <v>7.859</v>
          </cell>
          <cell r="I227">
            <v>8.9520000000000017</v>
          </cell>
          <cell r="J227">
            <v>6.5129999999999999</v>
          </cell>
          <cell r="K227">
            <v>18.504000000000001</v>
          </cell>
          <cell r="L227">
            <v>15.704000000000001</v>
          </cell>
          <cell r="M227">
            <v>-0.7</v>
          </cell>
          <cell r="N227">
            <v>-0.7</v>
          </cell>
          <cell r="O227">
            <v>-9.5519999999999996</v>
          </cell>
          <cell r="P227">
            <v>-9.1910000000000007</v>
          </cell>
          <cell r="Q227">
            <v>-37.293553542887587</v>
          </cell>
          <cell r="R227">
            <v>-41.395623891188642</v>
          </cell>
          <cell r="S227">
            <v>24.872999999999998</v>
          </cell>
          <cell r="T227">
            <v>24.872999999999998</v>
          </cell>
        </row>
        <row r="228">
          <cell r="A228" t="str">
            <v>Western Sahara</v>
          </cell>
          <cell r="B228">
            <v>732</v>
          </cell>
          <cell r="C228">
            <v>14.327999999999999</v>
          </cell>
          <cell r="D228">
            <v>15.48</v>
          </cell>
          <cell r="E228">
            <v>135.59800000000001</v>
          </cell>
          <cell r="F228">
            <v>176.45099999999999</v>
          </cell>
          <cell r="G228">
            <v>123.857</v>
          </cell>
          <cell r="H228">
            <v>164.97</v>
          </cell>
          <cell r="I228">
            <v>28.701000000000001</v>
          </cell>
          <cell r="J228">
            <v>26.119</v>
          </cell>
          <cell r="K228">
            <v>21.545999999999999</v>
          </cell>
          <cell r="L228">
            <v>19.879000000000001</v>
          </cell>
          <cell r="M228">
            <v>10</v>
          </cell>
          <cell r="N228">
            <v>10</v>
          </cell>
          <cell r="O228">
            <v>7.1550000000000002</v>
          </cell>
          <cell r="P228">
            <v>6.24</v>
          </cell>
          <cell r="Q228">
            <v>23.726481125584264</v>
          </cell>
          <cell r="R228">
            <v>22.665971576871645</v>
          </cell>
          <cell r="S228">
            <v>895.803</v>
          </cell>
          <cell r="T228">
            <v>612.82000000000005</v>
          </cell>
        </row>
        <row r="229">
          <cell r="A229" t="str">
            <v>Yemen</v>
          </cell>
          <cell r="B229">
            <v>887</v>
          </cell>
          <cell r="C229">
            <v>259.45499999999998</v>
          </cell>
          <cell r="D229">
            <v>341.42099999999999</v>
          </cell>
          <cell r="E229">
            <v>7731.3310000000001</v>
          </cell>
          <cell r="F229">
            <v>10634.748</v>
          </cell>
          <cell r="G229">
            <v>7487.3389999999999</v>
          </cell>
          <cell r="H229">
            <v>10339.906999999999</v>
          </cell>
          <cell r="I229">
            <v>32.790999999999997</v>
          </cell>
          <cell r="J229">
            <v>31.231000000000002</v>
          </cell>
          <cell r="K229">
            <v>33.393999999999998</v>
          </cell>
          <cell r="L229">
            <v>32.259</v>
          </cell>
          <cell r="M229">
            <v>-50</v>
          </cell>
          <cell r="N229">
            <v>-100</v>
          </cell>
          <cell r="O229">
            <v>-0.60299999999999998</v>
          </cell>
          <cell r="P229">
            <v>-1.028</v>
          </cell>
          <cell r="Q229">
            <v>-1.3777270039452589</v>
          </cell>
          <cell r="R229">
            <v>-2.5094235126458635</v>
          </cell>
          <cell r="S229">
            <v>59453.815999999999</v>
          </cell>
          <cell r="T229">
            <v>60803.122000000003</v>
          </cell>
        </row>
        <row r="230">
          <cell r="A230" t="str">
            <v>Zambia</v>
          </cell>
          <cell r="B230">
            <v>894</v>
          </cell>
          <cell r="C230">
            <v>9559.42</v>
          </cell>
          <cell r="D230">
            <v>11668.457</v>
          </cell>
          <cell r="E230">
            <v>4748.1779999999999</v>
          </cell>
          <cell r="F230">
            <v>5842.6570000000002</v>
          </cell>
          <cell r="G230">
            <v>4811.2420000000002</v>
          </cell>
          <cell r="H230">
            <v>5825.8</v>
          </cell>
          <cell r="I230">
            <v>22.558</v>
          </cell>
          <cell r="J230">
            <v>17.279</v>
          </cell>
          <cell r="K230">
            <v>20.855999999999998</v>
          </cell>
          <cell r="L230">
            <v>18.440999999999999</v>
          </cell>
          <cell r="M230">
            <v>86.209000000000003</v>
          </cell>
          <cell r="N230">
            <v>-65</v>
          </cell>
          <cell r="O230">
            <v>1.702</v>
          </cell>
          <cell r="P230">
            <v>-1.1619999999999999</v>
          </cell>
          <cell r="Q230">
            <v>3.9595761215637499</v>
          </cell>
          <cell r="R230">
            <v>-2.8166865712517706</v>
          </cell>
          <cell r="S230">
            <v>22780.981</v>
          </cell>
          <cell r="T230">
            <v>23089.59</v>
          </cell>
        </row>
        <row r="231">
          <cell r="A231" t="str">
            <v>Zimbabwe</v>
          </cell>
          <cell r="B231">
            <v>716</v>
          </cell>
          <cell r="C231">
            <v>11819.621999999999</v>
          </cell>
          <cell r="D231">
            <v>13009.534</v>
          </cell>
          <cell r="E231">
            <v>5842.4290000000001</v>
          </cell>
          <cell r="F231">
            <v>6452.7079999999996</v>
          </cell>
          <cell r="G231">
            <v>5977.1930000000002</v>
          </cell>
          <cell r="H231">
            <v>6556.826</v>
          </cell>
          <cell r="I231">
            <v>12.705</v>
          </cell>
          <cell r="J231">
            <v>6.4749999999999996</v>
          </cell>
          <cell r="K231">
            <v>14.753</v>
          </cell>
          <cell r="L231">
            <v>7.2560000000000002</v>
          </cell>
          <cell r="M231">
            <v>-125</v>
          </cell>
          <cell r="N231">
            <v>-50</v>
          </cell>
          <cell r="O231">
            <v>-2.048</v>
          </cell>
          <cell r="P231">
            <v>-0.78100000000000003</v>
          </cell>
          <cell r="Q231">
            <v>-6.3820770852798674</v>
          </cell>
          <cell r="R231">
            <v>-2.6039103442421552</v>
          </cell>
          <cell r="S231">
            <v>15804.648000000001</v>
          </cell>
          <cell r="T231">
            <v>15891.11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"/>
      <sheetName val="TableData"/>
      <sheetName val="Sheet1"/>
      <sheetName val="TableOrdered"/>
      <sheetName val="Index"/>
      <sheetName val="LastTable"/>
      <sheetName val="ViewPolicy"/>
      <sheetName val="Instru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D4C19C"/>
  </sheetPr>
  <dimension ref="A2:P30"/>
  <sheetViews>
    <sheetView topLeftCell="A6" zoomScaleNormal="100" workbookViewId="0">
      <selection activeCell="C9" sqref="C9:N9"/>
    </sheetView>
  </sheetViews>
  <sheetFormatPr baseColWidth="10" defaultColWidth="0" defaultRowHeight="0" customHeight="1" zeroHeight="1" x14ac:dyDescent="0.35"/>
  <cols>
    <col min="1" max="2" width="4.28515625" style="177" customWidth="1"/>
    <col min="3" max="3" width="35.7109375" style="177" customWidth="1"/>
    <col min="4" max="4" width="11.42578125" style="177" customWidth="1"/>
    <col min="5" max="5" width="14.28515625" style="177" customWidth="1"/>
    <col min="6" max="6" width="11.42578125" style="177" customWidth="1"/>
    <col min="7" max="7" width="16.42578125" style="177" customWidth="1"/>
    <col min="8" max="9" width="14.28515625" style="177" customWidth="1"/>
    <col min="10" max="10" width="11.42578125" style="177" customWidth="1"/>
    <col min="11" max="11" width="15.28515625" style="177" customWidth="1"/>
    <col min="12" max="13" width="11.42578125" style="177" customWidth="1"/>
    <col min="14" max="14" width="35.7109375" style="177" customWidth="1"/>
    <col min="15" max="15" width="4.42578125" style="177" customWidth="1"/>
    <col min="16" max="16" width="4.28515625" style="177" customWidth="1"/>
    <col min="17" max="16384" width="11.42578125" style="177" hidden="1"/>
  </cols>
  <sheetData>
    <row r="2" spans="2:14" ht="18" x14ac:dyDescent="0.35"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</row>
    <row r="3" spans="2:14" ht="18" x14ac:dyDescent="0.35">
      <c r="B3" s="176"/>
      <c r="C3" s="176"/>
      <c r="D3" s="176"/>
      <c r="F3" s="176"/>
      <c r="G3" s="176"/>
      <c r="H3" s="176"/>
      <c r="I3" s="176"/>
      <c r="J3" s="176"/>
      <c r="K3" s="176"/>
      <c r="L3" s="176"/>
      <c r="M3" s="176"/>
      <c r="N3" s="176"/>
    </row>
    <row r="4" spans="2:14" ht="19.5" customHeight="1" x14ac:dyDescent="0.35"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</row>
    <row r="5" spans="2:14" ht="18" x14ac:dyDescent="0.35"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</row>
    <row r="6" spans="2:14" ht="18" x14ac:dyDescent="0.35"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</row>
    <row r="7" spans="2:14" ht="45" customHeight="1" x14ac:dyDescent="0.35">
      <c r="C7" s="312" t="s">
        <v>5109</v>
      </c>
      <c r="D7" s="312"/>
      <c r="E7" s="312"/>
      <c r="F7" s="312"/>
      <c r="G7" s="312"/>
      <c r="H7" s="312"/>
      <c r="I7" s="312"/>
      <c r="J7" s="312"/>
      <c r="K7" s="312"/>
      <c r="L7" s="312"/>
      <c r="M7" s="312"/>
      <c r="N7" s="312"/>
    </row>
    <row r="8" spans="2:14" ht="15.75" customHeight="1" x14ac:dyDescent="0.35"/>
    <row r="9" spans="2:14" ht="18.75" x14ac:dyDescent="0.35">
      <c r="C9" s="309" t="s">
        <v>5126</v>
      </c>
      <c r="D9" s="309"/>
      <c r="E9" s="309"/>
      <c r="F9" s="309"/>
      <c r="G9" s="309"/>
      <c r="H9" s="309"/>
      <c r="I9" s="309"/>
      <c r="J9" s="309"/>
      <c r="K9" s="309"/>
      <c r="L9" s="309"/>
      <c r="M9" s="309"/>
      <c r="N9" s="309"/>
    </row>
    <row r="10" spans="2:14" ht="7.5" customHeight="1" x14ac:dyDescent="0.35">
      <c r="C10" s="256"/>
      <c r="D10" s="256"/>
      <c r="E10" s="256"/>
      <c r="F10" s="256"/>
      <c r="G10" s="256"/>
      <c r="H10" s="256"/>
      <c r="I10" s="256"/>
      <c r="J10" s="256"/>
      <c r="K10" s="256"/>
      <c r="L10" s="256"/>
      <c r="M10" s="256"/>
      <c r="N10" s="256"/>
    </row>
    <row r="11" spans="2:14" ht="18.75" x14ac:dyDescent="0.35">
      <c r="C11" s="309" t="s">
        <v>5114</v>
      </c>
      <c r="D11" s="309"/>
      <c r="E11" s="309"/>
      <c r="F11" s="309"/>
      <c r="G11" s="309"/>
      <c r="H11" s="309"/>
      <c r="I11" s="309"/>
      <c r="J11" s="309"/>
      <c r="K11" s="309"/>
      <c r="L11" s="309"/>
      <c r="M11" s="309"/>
      <c r="N11" s="309"/>
    </row>
    <row r="12" spans="2:14" ht="7.5" customHeight="1" x14ac:dyDescent="0.35">
      <c r="C12" s="256"/>
      <c r="D12" s="256"/>
      <c r="E12" s="256"/>
      <c r="F12" s="256"/>
      <c r="G12" s="256"/>
      <c r="H12" s="256"/>
      <c r="I12" s="256"/>
      <c r="J12" s="256"/>
      <c r="K12" s="256"/>
      <c r="L12" s="256"/>
      <c r="M12" s="256"/>
      <c r="N12" s="256"/>
    </row>
    <row r="13" spans="2:14" ht="18.75" x14ac:dyDescent="0.35">
      <c r="C13" s="309" t="s">
        <v>5112</v>
      </c>
      <c r="D13" s="309"/>
      <c r="E13" s="309"/>
      <c r="F13" s="309"/>
      <c r="G13" s="309"/>
      <c r="H13" s="309"/>
      <c r="I13" s="309"/>
      <c r="J13" s="309"/>
      <c r="K13" s="309"/>
      <c r="L13" s="309"/>
      <c r="M13" s="309"/>
      <c r="N13" s="309"/>
    </row>
    <row r="14" spans="2:14" ht="7.5" customHeight="1" x14ac:dyDescent="0.35">
      <c r="C14" s="256"/>
      <c r="D14" s="256"/>
      <c r="E14" s="256"/>
      <c r="F14" s="256"/>
      <c r="G14" s="256"/>
      <c r="H14" s="256"/>
      <c r="I14" s="256"/>
      <c r="J14" s="256"/>
      <c r="K14" s="256"/>
      <c r="L14" s="256"/>
      <c r="M14" s="256"/>
      <c r="N14" s="256"/>
    </row>
    <row r="15" spans="2:14" ht="18.75" x14ac:dyDescent="0.35">
      <c r="C15" s="309" t="s">
        <v>5111</v>
      </c>
      <c r="D15" s="309"/>
      <c r="E15" s="309"/>
      <c r="F15" s="309"/>
      <c r="G15" s="309"/>
      <c r="H15" s="309"/>
      <c r="I15" s="309"/>
      <c r="J15" s="309"/>
      <c r="K15" s="309"/>
      <c r="L15" s="309"/>
      <c r="M15" s="309"/>
      <c r="N15" s="309"/>
    </row>
    <row r="16" spans="2:14" ht="6.75" customHeight="1" x14ac:dyDescent="0.35">
      <c r="C16" s="256"/>
      <c r="D16" s="256"/>
      <c r="E16" s="256"/>
      <c r="F16" s="256"/>
      <c r="G16" s="256"/>
      <c r="H16" s="256"/>
      <c r="I16" s="256"/>
      <c r="J16" s="256"/>
      <c r="K16" s="256"/>
      <c r="L16" s="256"/>
      <c r="M16" s="256"/>
      <c r="N16" s="256"/>
    </row>
    <row r="17" spans="3:14" ht="18.75" x14ac:dyDescent="0.35">
      <c r="C17" s="309" t="s">
        <v>5113</v>
      </c>
      <c r="D17" s="309"/>
      <c r="E17" s="309"/>
      <c r="F17" s="309"/>
      <c r="G17" s="309"/>
      <c r="H17" s="309"/>
      <c r="I17" s="309"/>
      <c r="J17" s="309"/>
      <c r="K17" s="309"/>
      <c r="L17" s="309"/>
      <c r="M17" s="309"/>
      <c r="N17" s="309"/>
    </row>
    <row r="18" spans="3:14" ht="7.5" customHeight="1" x14ac:dyDescent="0.35">
      <c r="C18" s="256"/>
      <c r="D18" s="256"/>
      <c r="E18" s="256"/>
      <c r="F18" s="256"/>
      <c r="G18" s="256"/>
      <c r="H18" s="256"/>
      <c r="I18" s="256"/>
      <c r="J18" s="256"/>
      <c r="K18" s="256"/>
      <c r="L18" s="256"/>
      <c r="M18" s="256"/>
      <c r="N18" s="256"/>
    </row>
    <row r="19" spans="3:14" ht="18.75" x14ac:dyDescent="0.35">
      <c r="C19" s="310" t="s">
        <v>5116</v>
      </c>
      <c r="D19" s="310"/>
      <c r="E19" s="310"/>
      <c r="F19" s="310"/>
      <c r="G19" s="310"/>
      <c r="H19" s="310"/>
      <c r="I19" s="310"/>
      <c r="J19" s="310"/>
      <c r="K19" s="310"/>
      <c r="L19" s="310"/>
      <c r="M19" s="310"/>
      <c r="N19" s="310"/>
    </row>
    <row r="20" spans="3:14" ht="9" customHeight="1" x14ac:dyDescent="0.35">
      <c r="C20" s="256"/>
      <c r="D20" s="256"/>
      <c r="E20" s="256"/>
      <c r="F20" s="256"/>
      <c r="G20" s="256"/>
      <c r="H20" s="256"/>
      <c r="I20" s="256"/>
      <c r="J20" s="256"/>
      <c r="K20" s="256"/>
      <c r="L20" s="256"/>
      <c r="M20" s="256"/>
      <c r="N20" s="256"/>
    </row>
    <row r="21" spans="3:14" ht="18.75" x14ac:dyDescent="0.35">
      <c r="C21" s="309" t="s">
        <v>5119</v>
      </c>
      <c r="D21" s="309"/>
      <c r="E21" s="309"/>
      <c r="F21" s="309"/>
      <c r="G21" s="309"/>
      <c r="H21" s="309"/>
      <c r="I21" s="309"/>
      <c r="J21" s="309"/>
      <c r="K21" s="309"/>
      <c r="L21" s="309"/>
      <c r="M21" s="309"/>
      <c r="N21" s="309"/>
    </row>
    <row r="22" spans="3:14" ht="7.5" customHeight="1" x14ac:dyDescent="0.35">
      <c r="C22" s="256"/>
      <c r="D22" s="256"/>
      <c r="E22" s="256"/>
      <c r="F22" s="256"/>
      <c r="G22" s="256"/>
      <c r="H22" s="256"/>
      <c r="I22" s="256"/>
      <c r="J22" s="256"/>
      <c r="K22" s="256"/>
      <c r="L22" s="256"/>
      <c r="M22" s="256"/>
      <c r="N22" s="256"/>
    </row>
    <row r="23" spans="3:14" ht="18.75" x14ac:dyDescent="0.35">
      <c r="C23" s="309" t="s">
        <v>5118</v>
      </c>
      <c r="D23" s="309"/>
      <c r="E23" s="309"/>
      <c r="F23" s="309"/>
      <c r="G23" s="309"/>
      <c r="H23" s="309"/>
      <c r="I23" s="309"/>
      <c r="J23" s="309"/>
      <c r="K23" s="309"/>
      <c r="L23" s="309"/>
      <c r="M23" s="309"/>
      <c r="N23" s="309"/>
    </row>
    <row r="24" spans="3:14" ht="7.5" customHeight="1" x14ac:dyDescent="0.35">
      <c r="C24" s="256"/>
      <c r="D24" s="256"/>
      <c r="E24" s="256"/>
      <c r="F24" s="256"/>
      <c r="G24" s="256"/>
      <c r="H24" s="256"/>
      <c r="I24" s="256"/>
      <c r="J24" s="256"/>
      <c r="K24" s="256"/>
      <c r="L24" s="256"/>
      <c r="M24" s="256"/>
      <c r="N24" s="256"/>
    </row>
    <row r="25" spans="3:14" ht="18.75" x14ac:dyDescent="0.35">
      <c r="C25" s="309" t="s">
        <v>5124</v>
      </c>
      <c r="D25" s="309"/>
      <c r="E25" s="309"/>
      <c r="F25" s="309"/>
      <c r="G25" s="309"/>
      <c r="H25" s="309"/>
      <c r="I25" s="309"/>
      <c r="J25" s="309"/>
      <c r="K25" s="309"/>
      <c r="L25" s="309"/>
      <c r="M25" s="309"/>
      <c r="N25" s="309"/>
    </row>
    <row r="26" spans="3:14" ht="7.5" customHeight="1" x14ac:dyDescent="0.35">
      <c r="C26" s="256"/>
      <c r="D26" s="256"/>
      <c r="E26" s="256"/>
      <c r="F26" s="256"/>
      <c r="G26" s="256"/>
      <c r="H26" s="256"/>
      <c r="I26" s="256"/>
      <c r="J26" s="256"/>
      <c r="K26" s="256"/>
      <c r="L26" s="256"/>
      <c r="M26" s="256"/>
      <c r="N26" s="256"/>
    </row>
    <row r="27" spans="3:14" ht="18.75" x14ac:dyDescent="0.35">
      <c r="C27" s="311" t="s">
        <v>5123</v>
      </c>
      <c r="D27" s="311"/>
      <c r="E27" s="311"/>
      <c r="F27" s="311"/>
      <c r="G27" s="311"/>
      <c r="H27" s="311"/>
      <c r="I27" s="311"/>
      <c r="J27" s="311"/>
      <c r="K27" s="311"/>
      <c r="L27" s="311"/>
      <c r="M27" s="311"/>
      <c r="N27" s="311"/>
    </row>
    <row r="28" spans="3:14" ht="7.5" customHeight="1" x14ac:dyDescent="0.35">
      <c r="C28" s="256"/>
      <c r="D28" s="256"/>
      <c r="E28" s="256"/>
      <c r="F28" s="256"/>
      <c r="G28" s="256"/>
      <c r="H28" s="256"/>
      <c r="I28" s="256"/>
      <c r="J28" s="256"/>
      <c r="K28" s="256"/>
      <c r="L28" s="256"/>
      <c r="M28" s="256"/>
      <c r="N28" s="256"/>
    </row>
    <row r="29" spans="3:14" ht="21" customHeight="1" x14ac:dyDescent="0.35">
      <c r="C29" s="309" t="s">
        <v>5122</v>
      </c>
      <c r="D29" s="309"/>
      <c r="E29" s="309"/>
      <c r="F29" s="309"/>
      <c r="G29" s="309"/>
      <c r="H29" s="309"/>
      <c r="I29" s="309"/>
      <c r="J29" s="309"/>
      <c r="K29" s="309"/>
      <c r="L29" s="309"/>
      <c r="M29" s="309"/>
      <c r="N29" s="309"/>
    </row>
    <row r="30" spans="3:14" ht="22.5" customHeight="1" x14ac:dyDescent="0.35"/>
  </sheetData>
  <mergeCells count="12">
    <mergeCell ref="C7:N7"/>
    <mergeCell ref="C9:N9"/>
    <mergeCell ref="C11:N11"/>
    <mergeCell ref="C13:N13"/>
    <mergeCell ref="C15:N15"/>
    <mergeCell ref="C17:N17"/>
    <mergeCell ref="C19:N19"/>
    <mergeCell ref="C29:N29"/>
    <mergeCell ref="C21:N21"/>
    <mergeCell ref="C23:N23"/>
    <mergeCell ref="C25:N25"/>
    <mergeCell ref="C27:N27"/>
  </mergeCells>
  <hyperlinks>
    <hyperlink ref="C9:N9" location="'VII.1.Diversas divisas'!A1" display="VII.1. Entrada de divisas a México según categoria, 1990-2022" xr:uid="{00000000-0004-0000-0000-000000000000}"/>
    <hyperlink ref="C11:N11" location="'VII.2.Remesas cambio porcentual'!A1" display="VII.2. Cambio porcentual de las remesas familiares por canal de recepción, 1990-2022" xr:uid="{00000000-0004-0000-0000-000001000000}"/>
    <hyperlink ref="C13:N13" location="'VII.3. Remesas por entidades'!A1" display="VII.3. Distribución de remesas familiares por entidad federativa, 1995, 2013-2022" xr:uid="{00000000-0004-0000-0000-000002000000}"/>
    <hyperlink ref="C15:N15" location="'VII.4. Remesas por municipio'!A1" display="VII.4. Distribución de remesas familiares por municipio, 2013-2022" xr:uid="{00000000-0004-0000-0000-000003000000}"/>
    <hyperlink ref="C17:N17" location="'VII.5. Resumen municipios'!A1" display="VII.5. Principales municipios receptores de remesas, 2013-2022" xr:uid="{00000000-0004-0000-0000-000004000000}"/>
    <hyperlink ref="C21:N21" location="'VII.7. Resumen regiones origen '!A1" display="VII.7. Regiones de origen de los ingresos por remesas familiares a México, 2013-2022" xr:uid="{00000000-0004-0000-0000-000005000000}"/>
    <hyperlink ref="C23:N23" location="'VII.8. Resumen país origen'!A1" display="VII.8. Principales países de origen de los ingresos por remesas familiares a México, 2013-2022" xr:uid="{00000000-0004-0000-0000-000006000000}"/>
    <hyperlink ref="C25:N25" location="'VII.9. Resumen país de destino'!A1" display="VII.9. Principales paises de destino de los egresos por remesas desde México, 2013-2022" xr:uid="{00000000-0004-0000-0000-000007000000}"/>
    <hyperlink ref="C27:N27" location="'VII.10. Remesas enviadas EE.UU.'!A1" display="VII.10 Estados de origen en EE. UU. de las remesas enviadas a México, 2013-2022" xr:uid="{00000000-0004-0000-0000-000008000000}"/>
    <hyperlink ref="C29:N29" location="'VII.11. Resumen enviadas EE.UU.'!A1" display="VII.11. Principales estados de EE. UU. emisores de remesas a México, 2013-2022" xr:uid="{00000000-0004-0000-0000-000009000000}"/>
    <hyperlink ref="C19:N19" location="'VII.6. País de origen'!A1" display="VII.6. Paises de origen de los ingresos por remesas familiares a México, 2013-2022" xr:uid="{00000000-0004-0000-0000-00000A000000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D4C19C"/>
  </sheetPr>
  <dimension ref="A1:AF1014"/>
  <sheetViews>
    <sheetView showGridLines="0" zoomScaleNormal="100" workbookViewId="0">
      <selection activeCell="B4" sqref="B4"/>
    </sheetView>
  </sheetViews>
  <sheetFormatPr baseColWidth="10" defaultColWidth="0" defaultRowHeight="15" customHeight="1" zeroHeight="1" x14ac:dyDescent="0.25"/>
  <cols>
    <col min="1" max="1" width="2.85546875" style="1" customWidth="1"/>
    <col min="2" max="2" width="10" style="1" customWidth="1"/>
    <col min="3" max="3" width="20.5703125" style="1" customWidth="1"/>
    <col min="4" max="4" width="11.28515625" style="1" customWidth="1"/>
    <col min="5" max="14" width="11.42578125" style="1" customWidth="1"/>
    <col min="15" max="15" width="10" style="1" customWidth="1"/>
    <col min="16" max="16" width="10" style="22" hidden="1" customWidth="1"/>
    <col min="17" max="19" width="9.42578125" style="22" hidden="1" customWidth="1"/>
    <col min="20" max="20" width="14.28515625" style="22" hidden="1" customWidth="1"/>
    <col min="21" max="22" width="9.42578125" style="22" hidden="1" customWidth="1"/>
    <col min="23" max="23" width="17.85546875" style="22" hidden="1" customWidth="1"/>
    <col min="24" max="26" width="9.42578125" style="22" hidden="1" customWidth="1"/>
    <col min="27" max="32" width="9.42578125" style="1" hidden="1" customWidth="1"/>
    <col min="33" max="16384" width="15.140625" style="1" hidden="1"/>
  </cols>
  <sheetData>
    <row r="1" spans="1:24" ht="15" customHeight="1" x14ac:dyDescent="0.25"/>
    <row r="2" spans="1:24" ht="34.9" customHeight="1" x14ac:dyDescent="0.25"/>
    <row r="3" spans="1:24" ht="35.25" customHeight="1" x14ac:dyDescent="0.25">
      <c r="A3" s="2"/>
      <c r="B3" s="329" t="s">
        <v>5210</v>
      </c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29"/>
    </row>
    <row r="4" spans="1:24" ht="6.75" customHeight="1" x14ac:dyDescent="0.25">
      <c r="A4" s="2"/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</row>
    <row r="5" spans="1:24" ht="15" customHeight="1" x14ac:dyDescent="0.25">
      <c r="A5" s="2"/>
      <c r="B5" s="341"/>
      <c r="C5" s="343" t="s">
        <v>189</v>
      </c>
      <c r="D5" s="339">
        <v>2013</v>
      </c>
      <c r="E5" s="339">
        <v>2014</v>
      </c>
      <c r="F5" s="339">
        <v>2015</v>
      </c>
      <c r="G5" s="339">
        <v>2016</v>
      </c>
      <c r="H5" s="339">
        <v>2017</v>
      </c>
      <c r="I5" s="339">
        <v>2018</v>
      </c>
      <c r="J5" s="338">
        <v>2019</v>
      </c>
      <c r="K5" s="338">
        <v>2020</v>
      </c>
      <c r="L5" s="337">
        <v>2021</v>
      </c>
      <c r="M5" s="337">
        <v>2022</v>
      </c>
      <c r="N5" s="337">
        <v>2023</v>
      </c>
      <c r="O5" s="314" t="s">
        <v>2579</v>
      </c>
    </row>
    <row r="6" spans="1:24" ht="15" customHeight="1" x14ac:dyDescent="0.25">
      <c r="A6" s="2"/>
      <c r="B6" s="342"/>
      <c r="C6" s="344"/>
      <c r="D6" s="340"/>
      <c r="E6" s="340"/>
      <c r="F6" s="340"/>
      <c r="G6" s="340"/>
      <c r="H6" s="340"/>
      <c r="I6" s="340"/>
      <c r="J6" s="338"/>
      <c r="K6" s="338"/>
      <c r="L6" s="337"/>
      <c r="M6" s="337"/>
      <c r="N6" s="337"/>
      <c r="O6" s="314"/>
    </row>
    <row r="7" spans="1:24" ht="13.5" x14ac:dyDescent="0.25">
      <c r="A7" s="2"/>
      <c r="B7" s="203"/>
      <c r="C7" s="203" t="s">
        <v>691</v>
      </c>
      <c r="D7" s="237">
        <v>866.99732000000006</v>
      </c>
      <c r="E7" s="237">
        <v>1001.831244</v>
      </c>
      <c r="F7" s="237">
        <v>810.61910999999998</v>
      </c>
      <c r="G7" s="237">
        <v>653.51917899999989</v>
      </c>
      <c r="H7" s="237">
        <v>806.22256600000003</v>
      </c>
      <c r="I7" s="237">
        <v>999.848929</v>
      </c>
      <c r="J7" s="237">
        <v>981.24825600000008</v>
      </c>
      <c r="K7" s="237">
        <v>898.7059579999999</v>
      </c>
      <c r="L7" s="237">
        <v>1057.1471379999998</v>
      </c>
      <c r="M7" s="237">
        <v>1131.0849020000001</v>
      </c>
      <c r="N7" s="237">
        <v>1055.657232</v>
      </c>
      <c r="O7" s="314"/>
      <c r="Q7" s="24"/>
      <c r="R7" s="24"/>
      <c r="S7" s="24"/>
      <c r="T7" s="24"/>
      <c r="U7" s="24"/>
      <c r="V7" s="24"/>
      <c r="W7" s="24"/>
    </row>
    <row r="8" spans="1:24" ht="13.5" x14ac:dyDescent="0.25">
      <c r="A8" s="2"/>
      <c r="B8" s="263">
        <v>1</v>
      </c>
      <c r="C8" s="163" t="s">
        <v>214</v>
      </c>
      <c r="D8" s="36">
        <v>420.99787399999997</v>
      </c>
      <c r="E8" s="36">
        <v>595.17165399999999</v>
      </c>
      <c r="F8" s="36">
        <v>402.87887699999999</v>
      </c>
      <c r="G8" s="36">
        <v>307.82888600000001</v>
      </c>
      <c r="H8" s="114">
        <v>352.809774</v>
      </c>
      <c r="I8" s="114">
        <v>437.07543399999997</v>
      </c>
      <c r="J8" s="115">
        <v>392.85818599999999</v>
      </c>
      <c r="K8" s="115">
        <v>410.81690500000002</v>
      </c>
      <c r="L8" s="115">
        <v>486.90778600000004</v>
      </c>
      <c r="M8" s="115">
        <v>548.29318499999999</v>
      </c>
      <c r="N8" s="115">
        <v>487.22465899999997</v>
      </c>
      <c r="O8" s="19"/>
      <c r="P8" s="24"/>
      <c r="Q8" s="24"/>
    </row>
    <row r="9" spans="1:24" ht="13.5" x14ac:dyDescent="0.25">
      <c r="A9" s="2"/>
      <c r="B9" s="263">
        <v>2</v>
      </c>
      <c r="C9" s="163" t="s">
        <v>220</v>
      </c>
      <c r="D9" s="36">
        <v>61.785050999999996</v>
      </c>
      <c r="E9" s="36">
        <v>68.931694000000007</v>
      </c>
      <c r="F9" s="36">
        <v>85.828582999999995</v>
      </c>
      <c r="G9" s="36">
        <v>79.239371999999989</v>
      </c>
      <c r="H9" s="114">
        <v>115.87075100000001</v>
      </c>
      <c r="I9" s="114">
        <v>155.90840299999999</v>
      </c>
      <c r="J9" s="115">
        <v>156.31307099999998</v>
      </c>
      <c r="K9" s="115">
        <v>119.76619099999999</v>
      </c>
      <c r="L9" s="115">
        <v>172.84336000000002</v>
      </c>
      <c r="M9" s="115">
        <v>164.333913</v>
      </c>
      <c r="N9" s="115">
        <v>191.918453</v>
      </c>
      <c r="O9" s="19"/>
      <c r="P9" s="24"/>
      <c r="Q9" s="25"/>
      <c r="R9" s="26"/>
      <c r="S9" s="26"/>
      <c r="T9" s="26"/>
      <c r="U9" s="26"/>
      <c r="V9" s="26"/>
      <c r="W9" s="26"/>
      <c r="X9" s="26"/>
    </row>
    <row r="10" spans="1:24" ht="13.5" x14ac:dyDescent="0.25">
      <c r="A10" s="2"/>
      <c r="B10" s="263">
        <v>3</v>
      </c>
      <c r="C10" s="163" t="s">
        <v>267</v>
      </c>
      <c r="D10" s="36">
        <v>129.61133000000001</v>
      </c>
      <c r="E10" s="36">
        <v>114.65962999999999</v>
      </c>
      <c r="F10" s="36">
        <v>74.521827000000002</v>
      </c>
      <c r="G10" s="36">
        <v>57.317373000000003</v>
      </c>
      <c r="H10" s="114">
        <v>62.823571999999999</v>
      </c>
      <c r="I10" s="114">
        <v>71.003589000000005</v>
      </c>
      <c r="J10" s="115">
        <v>68.312010999999984</v>
      </c>
      <c r="K10" s="115">
        <v>57.777253999999999</v>
      </c>
      <c r="L10" s="115">
        <v>56.228715999999999</v>
      </c>
      <c r="M10" s="115">
        <v>35.179098000000003</v>
      </c>
      <c r="N10" s="115">
        <v>6.0142620000000004</v>
      </c>
      <c r="O10" s="19"/>
      <c r="P10" s="24"/>
      <c r="Q10" s="25"/>
      <c r="R10" s="26"/>
      <c r="S10" s="26"/>
      <c r="T10" s="26"/>
      <c r="U10" s="26"/>
      <c r="V10" s="26"/>
      <c r="W10" s="26"/>
      <c r="X10" s="26"/>
    </row>
    <row r="11" spans="1:24" ht="13.5" x14ac:dyDescent="0.25">
      <c r="A11" s="163"/>
      <c r="B11" s="263">
        <v>4</v>
      </c>
      <c r="C11" s="163" t="s">
        <v>238</v>
      </c>
      <c r="D11" s="36">
        <v>31.96808</v>
      </c>
      <c r="E11" s="36">
        <v>33.010271000000003</v>
      </c>
      <c r="F11" s="36">
        <v>31.408518000000001</v>
      </c>
      <c r="G11" s="36">
        <v>22.061216999999999</v>
      </c>
      <c r="H11" s="114">
        <v>27.306722000000001</v>
      </c>
      <c r="I11" s="114">
        <v>28.393464999999999</v>
      </c>
      <c r="J11" s="115">
        <v>29.734863000000001</v>
      </c>
      <c r="K11" s="115">
        <v>21.411736999999999</v>
      </c>
      <c r="L11" s="115">
        <v>22.999965</v>
      </c>
      <c r="M11" s="115">
        <v>23.530906000000002</v>
      </c>
      <c r="N11" s="115">
        <v>22.659316000000004</v>
      </c>
      <c r="O11" s="19"/>
      <c r="P11" s="27"/>
      <c r="Q11" s="25"/>
      <c r="R11" s="26"/>
      <c r="S11" s="26"/>
      <c r="T11" s="26"/>
      <c r="U11" s="26"/>
      <c r="V11" s="26"/>
      <c r="W11" s="26"/>
      <c r="X11" s="26"/>
    </row>
    <row r="12" spans="1:24" ht="13.5" x14ac:dyDescent="0.25">
      <c r="A12" s="163"/>
      <c r="B12" s="263">
        <v>5</v>
      </c>
      <c r="C12" s="163" t="s">
        <v>235</v>
      </c>
      <c r="D12" s="36">
        <v>27.326355</v>
      </c>
      <c r="E12" s="36">
        <v>36.815089999999998</v>
      </c>
      <c r="F12" s="36">
        <v>34.683515</v>
      </c>
      <c r="G12" s="36">
        <v>22.600951999999999</v>
      </c>
      <c r="H12" s="114">
        <v>32.346603000000002</v>
      </c>
      <c r="I12" s="114">
        <v>20.784158000000001</v>
      </c>
      <c r="J12" s="115">
        <v>20.812381999999999</v>
      </c>
      <c r="K12" s="115">
        <v>17.116134000000002</v>
      </c>
      <c r="L12" s="115">
        <v>18.093401</v>
      </c>
      <c r="M12" s="115">
        <v>17.772805999999999</v>
      </c>
      <c r="N12" s="115">
        <v>19.517076000000003</v>
      </c>
      <c r="O12" s="19"/>
      <c r="P12" s="27"/>
      <c r="Q12" s="25"/>
      <c r="R12" s="26"/>
      <c r="S12" s="26"/>
      <c r="T12" s="26"/>
      <c r="U12" s="26"/>
      <c r="V12" s="26"/>
      <c r="W12" s="26"/>
      <c r="X12" s="26"/>
    </row>
    <row r="13" spans="1:24" ht="13.5" x14ac:dyDescent="0.25">
      <c r="A13" s="163"/>
      <c r="B13" s="263">
        <v>6</v>
      </c>
      <c r="C13" s="163" t="s">
        <v>246</v>
      </c>
      <c r="D13" s="36">
        <v>19.959832000000002</v>
      </c>
      <c r="E13" s="36">
        <v>24.696303</v>
      </c>
      <c r="F13" s="36">
        <v>24.109102</v>
      </c>
      <c r="G13" s="36">
        <v>21.849291999999998</v>
      </c>
      <c r="H13" s="114">
        <v>32.632735999999994</v>
      </c>
      <c r="I13" s="114">
        <v>19.792235999999999</v>
      </c>
      <c r="J13" s="115">
        <v>24.135888999999999</v>
      </c>
      <c r="K13" s="115">
        <v>21.902718</v>
      </c>
      <c r="L13" s="115">
        <v>29.454753</v>
      </c>
      <c r="M13" s="115">
        <v>29.559550000000002</v>
      </c>
      <c r="N13" s="115">
        <v>26.765929</v>
      </c>
      <c r="O13" s="19"/>
      <c r="P13" s="27"/>
      <c r="Q13" s="25"/>
      <c r="R13" s="26"/>
      <c r="S13" s="26"/>
      <c r="T13" s="26"/>
      <c r="U13" s="26"/>
      <c r="V13" s="26"/>
      <c r="W13" s="26"/>
      <c r="X13" s="26"/>
    </row>
    <row r="14" spans="1:24" ht="13.5" x14ac:dyDescent="0.25">
      <c r="A14" s="163"/>
      <c r="B14" s="263">
        <v>7</v>
      </c>
      <c r="C14" s="163" t="s">
        <v>221</v>
      </c>
      <c r="D14" s="36">
        <v>20.447997000000001</v>
      </c>
      <c r="E14" s="36">
        <v>10.565442000000001</v>
      </c>
      <c r="F14" s="36">
        <v>10.488325</v>
      </c>
      <c r="G14" s="36">
        <v>9.8442410000000002</v>
      </c>
      <c r="H14" s="114">
        <v>11.952235000000002</v>
      </c>
      <c r="I14" s="114">
        <v>16.054310000000001</v>
      </c>
      <c r="J14" s="115">
        <v>16.243834</v>
      </c>
      <c r="K14" s="115">
        <v>14.971848000000001</v>
      </c>
      <c r="L14" s="115">
        <v>16.128810000000001</v>
      </c>
      <c r="M14" s="115">
        <v>17.246207000000002</v>
      </c>
      <c r="N14" s="115">
        <v>15.664073999999999</v>
      </c>
      <c r="O14" s="19"/>
      <c r="P14" s="27"/>
      <c r="Q14" s="25"/>
      <c r="R14" s="26"/>
      <c r="S14" s="26"/>
      <c r="T14" s="26"/>
      <c r="U14" s="26"/>
      <c r="V14" s="26"/>
      <c r="W14" s="26"/>
      <c r="X14" s="26"/>
    </row>
    <row r="15" spans="1:24" ht="13.5" x14ac:dyDescent="0.25">
      <c r="A15" s="2"/>
      <c r="B15" s="263">
        <v>8</v>
      </c>
      <c r="C15" s="122" t="s">
        <v>219</v>
      </c>
      <c r="D15" s="36">
        <v>12.534724999999998</v>
      </c>
      <c r="E15" s="36">
        <v>11.536421000000001</v>
      </c>
      <c r="F15" s="36">
        <v>9.578361000000001</v>
      </c>
      <c r="G15" s="36">
        <v>9.623621</v>
      </c>
      <c r="H15" s="114">
        <v>11.738329</v>
      </c>
      <c r="I15" s="114">
        <v>13.564774999999999</v>
      </c>
      <c r="J15" s="115">
        <v>15.002341000000001</v>
      </c>
      <c r="K15" s="115">
        <v>14.884464999999999</v>
      </c>
      <c r="L15" s="115">
        <v>12.832789999999999</v>
      </c>
      <c r="M15" s="115">
        <v>20.381264999999999</v>
      </c>
      <c r="N15" s="115">
        <v>19.569262999999999</v>
      </c>
      <c r="O15" s="19"/>
      <c r="P15" s="27"/>
      <c r="Q15" s="25"/>
      <c r="R15" s="26"/>
      <c r="S15" s="26"/>
      <c r="T15" s="26"/>
      <c r="U15" s="26"/>
      <c r="V15" s="26"/>
      <c r="W15" s="26"/>
      <c r="X15" s="26"/>
    </row>
    <row r="16" spans="1:24" ht="13.5" x14ac:dyDescent="0.25">
      <c r="A16" s="2"/>
      <c r="B16" s="263">
        <v>9</v>
      </c>
      <c r="C16" s="163" t="s">
        <v>233</v>
      </c>
      <c r="D16" s="36">
        <v>16.287096999999999</v>
      </c>
      <c r="E16" s="36">
        <v>6.9798420000000005</v>
      </c>
      <c r="F16" s="36">
        <v>8.4578930000000003</v>
      </c>
      <c r="G16" s="36">
        <v>4.2042510000000002</v>
      </c>
      <c r="H16" s="114">
        <v>8.2848520000000008</v>
      </c>
      <c r="I16" s="114">
        <v>12.058063000000001</v>
      </c>
      <c r="J16" s="115">
        <v>14.145239999999999</v>
      </c>
      <c r="K16" s="115">
        <v>12.1692</v>
      </c>
      <c r="L16" s="115">
        <v>17.083766999999998</v>
      </c>
      <c r="M16" s="115">
        <v>19.942274999999999</v>
      </c>
      <c r="N16" s="115">
        <v>24.673746000000001</v>
      </c>
      <c r="O16" s="19"/>
      <c r="P16" s="27"/>
      <c r="Q16" s="25"/>
      <c r="R16" s="26"/>
      <c r="S16" s="26"/>
      <c r="T16" s="26"/>
      <c r="U16" s="26"/>
      <c r="V16" s="26"/>
      <c r="W16" s="26"/>
      <c r="X16" s="26"/>
    </row>
    <row r="17" spans="1:24" ht="13.5" x14ac:dyDescent="0.25">
      <c r="A17" s="2"/>
      <c r="B17" s="263">
        <v>10</v>
      </c>
      <c r="C17" s="163" t="s">
        <v>240</v>
      </c>
      <c r="D17" s="36">
        <v>5.1182720000000002</v>
      </c>
      <c r="E17" s="36">
        <v>3.825644</v>
      </c>
      <c r="F17" s="36">
        <v>3.6279279999999998</v>
      </c>
      <c r="G17" s="36">
        <v>4.6972849999999999</v>
      </c>
      <c r="H17" s="114">
        <v>8.0829799999999992</v>
      </c>
      <c r="I17" s="114">
        <v>11.551337999999999</v>
      </c>
      <c r="J17" s="115">
        <v>12.331327999999999</v>
      </c>
      <c r="K17" s="115">
        <v>11.491761</v>
      </c>
      <c r="L17" s="115">
        <v>18.226153</v>
      </c>
      <c r="M17" s="115">
        <v>22.889863999999999</v>
      </c>
      <c r="N17" s="115">
        <v>23.185808999999999</v>
      </c>
      <c r="O17" s="19"/>
      <c r="P17" s="27"/>
      <c r="Q17" s="25"/>
      <c r="R17" s="26"/>
      <c r="S17" s="26"/>
      <c r="T17" s="26"/>
      <c r="U17" s="26"/>
      <c r="V17" s="26"/>
      <c r="W17" s="26"/>
      <c r="X17" s="26"/>
    </row>
    <row r="18" spans="1:24" ht="13.5" x14ac:dyDescent="0.25">
      <c r="A18" s="2"/>
      <c r="B18" s="14"/>
      <c r="C18" s="121" t="s">
        <v>127</v>
      </c>
      <c r="D18" s="200">
        <f>D7-SUM(D8:D17)</f>
        <v>120.96070700000007</v>
      </c>
      <c r="E18" s="200">
        <f t="shared" ref="E18:N18" si="0">E7-SUM(E8:E17)</f>
        <v>95.639253000000167</v>
      </c>
      <c r="F18" s="200">
        <f t="shared" si="0"/>
        <v>125.03618099999994</v>
      </c>
      <c r="G18" s="200">
        <f t="shared" si="0"/>
        <v>114.25268900000003</v>
      </c>
      <c r="H18" s="200">
        <f t="shared" si="0"/>
        <v>142.37401199999999</v>
      </c>
      <c r="I18" s="200">
        <f t="shared" si="0"/>
        <v>213.66315799999995</v>
      </c>
      <c r="J18" s="200">
        <f t="shared" si="0"/>
        <v>231.35911100000021</v>
      </c>
      <c r="K18" s="200">
        <f t="shared" si="0"/>
        <v>196.39774499999976</v>
      </c>
      <c r="L18" s="200">
        <f t="shared" si="0"/>
        <v>206.34763699999985</v>
      </c>
      <c r="M18" s="200">
        <f t="shared" si="0"/>
        <v>231.95583300000021</v>
      </c>
      <c r="N18" s="200">
        <f t="shared" si="0"/>
        <v>218.46464500000002</v>
      </c>
      <c r="O18" s="19"/>
      <c r="P18" s="27"/>
      <c r="Q18" s="25"/>
      <c r="R18" s="26"/>
      <c r="S18" s="26"/>
      <c r="T18" s="26"/>
      <c r="U18" s="26"/>
      <c r="V18" s="26"/>
      <c r="W18" s="26"/>
      <c r="X18" s="26"/>
    </row>
    <row r="19" spans="1:24" ht="13.5" x14ac:dyDescent="0.25">
      <c r="A19" s="2"/>
      <c r="B19" s="117" t="s">
        <v>2551</v>
      </c>
      <c r="C19" s="11"/>
      <c r="D19" s="36"/>
      <c r="E19" s="36"/>
      <c r="F19" s="36"/>
      <c r="G19" s="36"/>
      <c r="H19" s="115"/>
      <c r="I19" s="115"/>
      <c r="J19" s="115"/>
      <c r="K19" s="115"/>
      <c r="L19" s="115"/>
      <c r="M19" s="115"/>
      <c r="N19" s="115"/>
      <c r="O19" s="19"/>
      <c r="P19" s="27"/>
      <c r="Q19" s="25"/>
      <c r="R19" s="26"/>
      <c r="S19" s="26"/>
      <c r="T19" s="26"/>
      <c r="U19" s="26"/>
      <c r="V19" s="26"/>
      <c r="W19" s="26"/>
      <c r="X19" s="26"/>
    </row>
    <row r="20" spans="1:24" ht="13.5" x14ac:dyDescent="0.25">
      <c r="A20" s="2"/>
      <c r="B20" s="45" t="s">
        <v>5096</v>
      </c>
      <c r="C20" s="13"/>
      <c r="D20" s="28"/>
      <c r="E20" s="28"/>
      <c r="F20" s="28"/>
      <c r="G20" s="28"/>
      <c r="H20" s="28"/>
      <c r="I20" s="28"/>
      <c r="J20" s="13"/>
      <c r="K20" s="12"/>
      <c r="L20" s="12"/>
      <c r="M20" s="12"/>
      <c r="N20" s="12"/>
      <c r="O20" s="12"/>
      <c r="P20" s="27"/>
      <c r="Q20" s="25"/>
      <c r="R20" s="26"/>
      <c r="S20" s="26"/>
      <c r="T20" s="26"/>
      <c r="U20" s="26"/>
      <c r="V20" s="26"/>
      <c r="W20" s="26"/>
      <c r="X20" s="26"/>
    </row>
    <row r="21" spans="1:24" ht="13.5" x14ac:dyDescent="0.25">
      <c r="A21" s="2"/>
      <c r="B21" s="267" t="s">
        <v>5125</v>
      </c>
      <c r="C21" s="13"/>
      <c r="D21" s="28"/>
      <c r="E21" s="28"/>
      <c r="F21" s="28"/>
      <c r="G21" s="28"/>
      <c r="H21" s="28"/>
      <c r="I21" s="28"/>
      <c r="J21" s="13"/>
      <c r="K21" s="12"/>
      <c r="L21" s="12"/>
      <c r="M21" s="12"/>
      <c r="N21" s="12"/>
      <c r="O21" s="12"/>
      <c r="P21" s="27"/>
      <c r="Q21" s="25"/>
      <c r="R21" s="26"/>
      <c r="S21" s="26"/>
      <c r="T21" s="26"/>
      <c r="U21" s="26"/>
      <c r="V21" s="26"/>
      <c r="W21" s="26"/>
      <c r="X21" s="26"/>
    </row>
    <row r="22" spans="1:24" ht="13.5" x14ac:dyDescent="0.25">
      <c r="A22" s="2"/>
      <c r="B22" s="88" t="s">
        <v>5196</v>
      </c>
      <c r="C22" s="13"/>
      <c r="D22" s="12"/>
      <c r="E22" s="12"/>
      <c r="F22" s="12"/>
      <c r="G22" s="12"/>
      <c r="H22" s="12"/>
      <c r="I22" s="13"/>
      <c r="J22" s="13"/>
      <c r="K22" s="13"/>
      <c r="L22" s="13"/>
      <c r="M22" s="13"/>
      <c r="N22" s="13"/>
      <c r="O22" s="12"/>
      <c r="P22" s="27"/>
      <c r="Q22" s="25"/>
      <c r="R22" s="26"/>
      <c r="S22" s="26"/>
      <c r="T22" s="26"/>
      <c r="U22" s="26"/>
      <c r="V22" s="26"/>
      <c r="W22" s="26"/>
      <c r="X22" s="26"/>
    </row>
    <row r="23" spans="1:24" ht="13.5" x14ac:dyDescent="0.25">
      <c r="A23" s="2"/>
      <c r="B23" s="45" t="s">
        <v>5204</v>
      </c>
      <c r="C23" s="13"/>
      <c r="D23" s="116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2"/>
      <c r="P23" s="27"/>
      <c r="Q23" s="25"/>
      <c r="R23" s="26"/>
      <c r="S23" s="26"/>
      <c r="T23" s="26"/>
      <c r="U23" s="26"/>
      <c r="V23" s="26"/>
      <c r="W23" s="26"/>
      <c r="X23" s="26"/>
    </row>
    <row r="24" spans="1:24" ht="13.5" x14ac:dyDescent="0.25">
      <c r="A24" s="2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2"/>
      <c r="P24" s="24"/>
      <c r="Q24" s="25"/>
      <c r="R24" s="26"/>
      <c r="S24" s="26"/>
      <c r="T24" s="26"/>
      <c r="U24" s="26"/>
      <c r="V24" s="26"/>
      <c r="W24" s="26"/>
      <c r="X24" s="26"/>
    </row>
    <row r="25" spans="1:24" ht="13.5" hidden="1" x14ac:dyDescent="0.25">
      <c r="A25" s="2"/>
      <c r="K25" s="19"/>
      <c r="L25" s="19"/>
      <c r="M25" s="19"/>
      <c r="N25" s="19"/>
      <c r="O25" s="19"/>
      <c r="P25" s="24"/>
    </row>
    <row r="26" spans="1:24" ht="13.5" hidden="1" x14ac:dyDescent="0.25">
      <c r="A26" s="2"/>
      <c r="O26" s="19"/>
      <c r="P26" s="24"/>
    </row>
    <row r="27" spans="1:24" ht="13.5" hidden="1" x14ac:dyDescent="0.25">
      <c r="A27" s="2"/>
      <c r="D27" s="29"/>
      <c r="E27" s="29"/>
      <c r="F27" s="29"/>
      <c r="G27" s="29"/>
      <c r="H27" s="29"/>
      <c r="K27" s="55"/>
      <c r="L27" s="55"/>
      <c r="M27" s="55"/>
      <c r="N27" s="55"/>
      <c r="O27" s="19"/>
      <c r="P27" s="24"/>
    </row>
    <row r="28" spans="1:24" ht="13.5" hidden="1" x14ac:dyDescent="0.25">
      <c r="A28" s="2"/>
      <c r="D28" s="30"/>
      <c r="E28" s="30"/>
      <c r="F28" s="30"/>
      <c r="G28" s="30"/>
      <c r="H28" s="30"/>
      <c r="O28" s="19"/>
      <c r="P28" s="24"/>
    </row>
    <row r="29" spans="1:24" ht="13.5" hidden="1" x14ac:dyDescent="0.25"/>
    <row r="30" spans="1:24" ht="13.5" hidden="1" x14ac:dyDescent="0.25">
      <c r="F30" s="19"/>
    </row>
    <row r="31" spans="1:24" ht="13.5" hidden="1" x14ac:dyDescent="0.25">
      <c r="F31" s="19"/>
    </row>
    <row r="32" spans="1:24" ht="13.5" hidden="1" x14ac:dyDescent="0.25">
      <c r="F32" s="19"/>
    </row>
    <row r="33" spans="6:6" ht="13.5" hidden="1" x14ac:dyDescent="0.25">
      <c r="F33" s="19"/>
    </row>
    <row r="34" spans="6:6" ht="13.5" hidden="1" x14ac:dyDescent="0.25">
      <c r="F34" s="19"/>
    </row>
    <row r="35" spans="6:6" ht="13.5" hidden="1" x14ac:dyDescent="0.25">
      <c r="F35" s="19"/>
    </row>
    <row r="36" spans="6:6" ht="13.5" hidden="1" x14ac:dyDescent="0.25">
      <c r="F36" s="19"/>
    </row>
    <row r="37" spans="6:6" ht="13.5" hidden="1" x14ac:dyDescent="0.25">
      <c r="F37" s="19"/>
    </row>
    <row r="38" spans="6:6" ht="13.5" hidden="1" x14ac:dyDescent="0.25">
      <c r="F38" s="19"/>
    </row>
    <row r="39" spans="6:6" ht="13.5" hidden="1" x14ac:dyDescent="0.25">
      <c r="F39" s="19"/>
    </row>
    <row r="40" spans="6:6" ht="13.5" hidden="1" x14ac:dyDescent="0.25">
      <c r="F40" s="19"/>
    </row>
    <row r="41" spans="6:6" ht="13.5" hidden="1" x14ac:dyDescent="0.25">
      <c r="F41" s="19"/>
    </row>
    <row r="42" spans="6:6" ht="13.5" hidden="1" x14ac:dyDescent="0.25">
      <c r="F42" s="19"/>
    </row>
    <row r="43" spans="6:6" ht="13.5" hidden="1" x14ac:dyDescent="0.25">
      <c r="F43" s="19"/>
    </row>
    <row r="44" spans="6:6" ht="13.5" hidden="1" x14ac:dyDescent="0.25">
      <c r="F44" s="19"/>
    </row>
    <row r="45" spans="6:6" ht="13.5" hidden="1" x14ac:dyDescent="0.25"/>
    <row r="46" spans="6:6" ht="13.5" hidden="1" x14ac:dyDescent="0.25"/>
    <row r="47" spans="6:6" ht="13.5" hidden="1" x14ac:dyDescent="0.25"/>
    <row r="48" spans="6:6" ht="13.5" hidden="1" x14ac:dyDescent="0.25"/>
    <row r="49" spans="16:16" ht="13.5" hidden="1" x14ac:dyDescent="0.25">
      <c r="P49" s="31"/>
    </row>
    <row r="50" spans="16:16" ht="13.5" hidden="1" x14ac:dyDescent="0.25"/>
    <row r="51" spans="16:16" ht="13.5" hidden="1" x14ac:dyDescent="0.25"/>
    <row r="52" spans="16:16" ht="13.5" hidden="1" x14ac:dyDescent="0.25"/>
    <row r="53" spans="16:16" ht="13.5" hidden="1" x14ac:dyDescent="0.25"/>
    <row r="54" spans="16:16" ht="13.5" hidden="1" x14ac:dyDescent="0.25"/>
    <row r="55" spans="16:16" ht="13.5" hidden="1" x14ac:dyDescent="0.25"/>
    <row r="56" spans="16:16" ht="13.5" hidden="1" x14ac:dyDescent="0.25"/>
    <row r="57" spans="16:16" ht="13.5" hidden="1" x14ac:dyDescent="0.25"/>
    <row r="58" spans="16:16" ht="13.5" hidden="1" x14ac:dyDescent="0.25"/>
    <row r="59" spans="16:16" ht="13.5" hidden="1" x14ac:dyDescent="0.25"/>
    <row r="60" spans="16:16" ht="13.5" hidden="1" x14ac:dyDescent="0.25"/>
    <row r="61" spans="16:16" ht="13.5" hidden="1" x14ac:dyDescent="0.25"/>
    <row r="62" spans="16:16" ht="13.5" hidden="1" x14ac:dyDescent="0.25"/>
    <row r="63" spans="16:16" ht="13.5" hidden="1" x14ac:dyDescent="0.25"/>
    <row r="64" spans="16:16" ht="13.5" hidden="1" x14ac:dyDescent="0.25"/>
    <row r="65" ht="13.5" hidden="1" x14ac:dyDescent="0.25"/>
    <row r="66" ht="13.5" hidden="1" x14ac:dyDescent="0.25"/>
    <row r="67" ht="13.5" hidden="1" x14ac:dyDescent="0.25"/>
    <row r="68" ht="13.5" hidden="1" x14ac:dyDescent="0.25"/>
    <row r="69" ht="13.5" hidden="1" x14ac:dyDescent="0.25"/>
    <row r="70" ht="13.5" hidden="1" x14ac:dyDescent="0.25"/>
    <row r="71" ht="13.5" hidden="1" x14ac:dyDescent="0.25"/>
    <row r="72" ht="13.5" hidden="1" x14ac:dyDescent="0.25"/>
    <row r="73" ht="13.5" hidden="1" x14ac:dyDescent="0.25"/>
    <row r="74" ht="13.5" hidden="1" x14ac:dyDescent="0.25"/>
    <row r="75" ht="13.5" hidden="1" x14ac:dyDescent="0.25"/>
    <row r="76" ht="13.5" hidden="1" x14ac:dyDescent="0.25"/>
    <row r="77" ht="13.5" hidden="1" x14ac:dyDescent="0.25"/>
    <row r="78" ht="13.5" hidden="1" x14ac:dyDescent="0.25"/>
    <row r="79" ht="13.5" hidden="1" x14ac:dyDescent="0.25"/>
    <row r="80" ht="13.5" hidden="1" x14ac:dyDescent="0.25"/>
    <row r="81" ht="13.5" hidden="1" x14ac:dyDescent="0.25"/>
    <row r="82" ht="13.5" hidden="1" x14ac:dyDescent="0.25"/>
    <row r="83" ht="13.5" hidden="1" x14ac:dyDescent="0.25"/>
    <row r="84" ht="13.5" hidden="1" x14ac:dyDescent="0.25"/>
    <row r="85" ht="13.5" hidden="1" x14ac:dyDescent="0.25"/>
    <row r="86" ht="13.5" hidden="1" x14ac:dyDescent="0.25"/>
    <row r="87" ht="13.5" hidden="1" x14ac:dyDescent="0.25"/>
    <row r="88" ht="13.5" hidden="1" x14ac:dyDescent="0.25"/>
    <row r="89" ht="13.5" hidden="1" x14ac:dyDescent="0.25"/>
    <row r="90" ht="13.5" hidden="1" x14ac:dyDescent="0.25"/>
    <row r="91" ht="13.5" hidden="1" x14ac:dyDescent="0.25"/>
    <row r="92" ht="13.5" hidden="1" x14ac:dyDescent="0.25"/>
    <row r="93" ht="13.5" hidden="1" x14ac:dyDescent="0.25"/>
    <row r="94" ht="13.5" hidden="1" x14ac:dyDescent="0.25"/>
    <row r="95" ht="13.5" hidden="1" x14ac:dyDescent="0.25"/>
    <row r="96" ht="13.5" hidden="1" x14ac:dyDescent="0.25"/>
    <row r="97" ht="13.5" hidden="1" x14ac:dyDescent="0.25"/>
    <row r="98" ht="13.5" hidden="1" x14ac:dyDescent="0.25"/>
    <row r="99" ht="13.5" hidden="1" x14ac:dyDescent="0.25"/>
    <row r="100" ht="13.5" hidden="1" x14ac:dyDescent="0.25"/>
    <row r="101" ht="13.5" hidden="1" x14ac:dyDescent="0.25"/>
    <row r="102" ht="13.5" hidden="1" x14ac:dyDescent="0.25"/>
    <row r="103" ht="13.5" hidden="1" x14ac:dyDescent="0.25"/>
    <row r="104" ht="13.5" hidden="1" x14ac:dyDescent="0.25"/>
    <row r="105" ht="13.5" hidden="1" x14ac:dyDescent="0.25"/>
    <row r="106" ht="13.5" hidden="1" x14ac:dyDescent="0.25"/>
    <row r="107" ht="13.5" hidden="1" x14ac:dyDescent="0.25"/>
    <row r="108" ht="13.5" hidden="1" x14ac:dyDescent="0.25"/>
    <row r="109" ht="13.5" hidden="1" x14ac:dyDescent="0.25"/>
    <row r="110" ht="13.5" hidden="1" x14ac:dyDescent="0.25"/>
    <row r="111" ht="13.5" hidden="1" x14ac:dyDescent="0.25"/>
    <row r="112" ht="13.5" hidden="1" x14ac:dyDescent="0.25"/>
    <row r="113" ht="13.5" hidden="1" x14ac:dyDescent="0.25"/>
    <row r="114" ht="13.5" hidden="1" x14ac:dyDescent="0.25"/>
    <row r="115" ht="13.5" hidden="1" x14ac:dyDescent="0.25"/>
    <row r="116" ht="13.5" hidden="1" x14ac:dyDescent="0.25"/>
    <row r="117" ht="13.5" hidden="1" x14ac:dyDescent="0.25"/>
    <row r="118" ht="13.5" hidden="1" x14ac:dyDescent="0.25"/>
    <row r="119" ht="13.5" hidden="1" x14ac:dyDescent="0.25"/>
    <row r="120" ht="13.5" hidden="1" x14ac:dyDescent="0.25"/>
    <row r="121" ht="13.5" hidden="1" x14ac:dyDescent="0.25"/>
    <row r="122" ht="13.5" hidden="1" x14ac:dyDescent="0.25"/>
    <row r="123" ht="13.5" hidden="1" x14ac:dyDescent="0.25"/>
    <row r="124" ht="13.5" hidden="1" x14ac:dyDescent="0.25"/>
    <row r="125" ht="13.5" hidden="1" x14ac:dyDescent="0.25"/>
    <row r="126" ht="13.5" hidden="1" x14ac:dyDescent="0.25"/>
    <row r="127" ht="13.5" hidden="1" x14ac:dyDescent="0.25"/>
    <row r="128" ht="13.5" hidden="1" x14ac:dyDescent="0.25"/>
    <row r="129" ht="13.5" hidden="1" x14ac:dyDescent="0.25"/>
    <row r="130" ht="13.5" hidden="1" x14ac:dyDescent="0.25"/>
    <row r="131" ht="13.5" hidden="1" x14ac:dyDescent="0.25"/>
    <row r="132" ht="13.5" hidden="1" x14ac:dyDescent="0.25"/>
    <row r="133" ht="13.5" hidden="1" x14ac:dyDescent="0.25"/>
    <row r="134" ht="13.5" hidden="1" x14ac:dyDescent="0.25"/>
    <row r="135" ht="13.5" hidden="1" x14ac:dyDescent="0.25"/>
    <row r="136" ht="13.5" hidden="1" x14ac:dyDescent="0.25"/>
    <row r="137" ht="13.5" hidden="1" x14ac:dyDescent="0.25"/>
    <row r="138" ht="13.5" hidden="1" x14ac:dyDescent="0.25"/>
    <row r="139" ht="13.5" hidden="1" x14ac:dyDescent="0.25"/>
    <row r="140" ht="13.5" hidden="1" x14ac:dyDescent="0.25"/>
    <row r="141" ht="13.5" hidden="1" x14ac:dyDescent="0.25"/>
    <row r="142" ht="13.5" hidden="1" x14ac:dyDescent="0.25"/>
    <row r="143" ht="13.5" hidden="1" x14ac:dyDescent="0.25"/>
    <row r="144" ht="13.5" hidden="1" x14ac:dyDescent="0.25"/>
    <row r="145" ht="13.5" hidden="1" x14ac:dyDescent="0.25"/>
    <row r="146" ht="13.5" hidden="1" x14ac:dyDescent="0.25"/>
    <row r="147" ht="13.5" hidden="1" x14ac:dyDescent="0.25"/>
    <row r="148" ht="13.5" hidden="1" x14ac:dyDescent="0.25"/>
    <row r="149" ht="13.5" hidden="1" x14ac:dyDescent="0.25"/>
    <row r="150" ht="13.5" hidden="1" x14ac:dyDescent="0.25"/>
    <row r="151" ht="13.5" hidden="1" x14ac:dyDescent="0.25"/>
    <row r="152" ht="13.5" hidden="1" x14ac:dyDescent="0.25"/>
    <row r="153" ht="13.5" hidden="1" x14ac:dyDescent="0.25"/>
    <row r="154" ht="13.5" hidden="1" x14ac:dyDescent="0.25"/>
    <row r="155" ht="13.5" hidden="1" x14ac:dyDescent="0.25"/>
    <row r="156" ht="13.5" hidden="1" x14ac:dyDescent="0.25"/>
    <row r="157" ht="13.5" hidden="1" x14ac:dyDescent="0.25"/>
    <row r="158" ht="13.5" hidden="1" x14ac:dyDescent="0.25"/>
    <row r="159" ht="13.5" hidden="1" x14ac:dyDescent="0.25"/>
    <row r="160" ht="13.5" hidden="1" x14ac:dyDescent="0.25"/>
    <row r="161" ht="13.5" hidden="1" x14ac:dyDescent="0.25"/>
    <row r="162" ht="13.5" hidden="1" x14ac:dyDescent="0.25"/>
    <row r="163" ht="13.5" hidden="1" x14ac:dyDescent="0.25"/>
    <row r="164" ht="13.5" hidden="1" x14ac:dyDescent="0.25"/>
    <row r="165" ht="13.5" hidden="1" x14ac:dyDescent="0.25"/>
    <row r="166" ht="13.5" hidden="1" x14ac:dyDescent="0.25"/>
    <row r="167" ht="13.5" hidden="1" x14ac:dyDescent="0.25"/>
    <row r="168" ht="13.5" hidden="1" x14ac:dyDescent="0.25"/>
    <row r="169" ht="13.5" hidden="1" x14ac:dyDescent="0.25"/>
    <row r="170" ht="13.5" hidden="1" x14ac:dyDescent="0.25"/>
    <row r="171" ht="13.5" hidden="1" x14ac:dyDescent="0.25"/>
    <row r="172" ht="13.5" hidden="1" x14ac:dyDescent="0.25"/>
    <row r="173" ht="13.5" hidden="1" x14ac:dyDescent="0.25"/>
    <row r="174" ht="13.5" hidden="1" x14ac:dyDescent="0.25"/>
    <row r="175" ht="13.5" hidden="1" x14ac:dyDescent="0.25"/>
    <row r="176" ht="13.5" hidden="1" x14ac:dyDescent="0.25"/>
    <row r="177" ht="13.5" hidden="1" x14ac:dyDescent="0.25"/>
    <row r="178" ht="13.5" hidden="1" x14ac:dyDescent="0.25"/>
    <row r="179" ht="13.5" hidden="1" x14ac:dyDescent="0.25"/>
    <row r="180" ht="13.5" hidden="1" x14ac:dyDescent="0.25"/>
    <row r="181" ht="13.5" hidden="1" x14ac:dyDescent="0.25"/>
    <row r="182" ht="13.5" hidden="1" x14ac:dyDescent="0.25"/>
    <row r="183" ht="13.5" hidden="1" x14ac:dyDescent="0.25"/>
    <row r="184" ht="13.5" hidden="1" x14ac:dyDescent="0.25"/>
    <row r="185" ht="13.5" hidden="1" x14ac:dyDescent="0.25"/>
    <row r="186" ht="13.5" hidden="1" x14ac:dyDescent="0.25"/>
    <row r="187" ht="13.5" hidden="1" x14ac:dyDescent="0.25"/>
    <row r="188" ht="13.5" hidden="1" x14ac:dyDescent="0.25"/>
    <row r="189" ht="13.5" hidden="1" x14ac:dyDescent="0.25"/>
    <row r="190" ht="13.5" hidden="1" x14ac:dyDescent="0.25"/>
    <row r="191" ht="13.5" hidden="1" x14ac:dyDescent="0.25"/>
    <row r="192" ht="13.5" hidden="1" x14ac:dyDescent="0.25"/>
    <row r="193" ht="13.5" hidden="1" x14ac:dyDescent="0.25"/>
    <row r="194" ht="13.5" hidden="1" x14ac:dyDescent="0.25"/>
    <row r="195" ht="13.5" hidden="1" x14ac:dyDescent="0.25"/>
    <row r="196" ht="13.5" hidden="1" x14ac:dyDescent="0.25"/>
    <row r="197" ht="13.5" hidden="1" x14ac:dyDescent="0.25"/>
    <row r="198" ht="13.5" hidden="1" x14ac:dyDescent="0.25"/>
    <row r="199" ht="13.5" hidden="1" x14ac:dyDescent="0.25"/>
    <row r="200" ht="13.5" hidden="1" x14ac:dyDescent="0.25"/>
    <row r="201" ht="13.5" hidden="1" x14ac:dyDescent="0.25"/>
    <row r="202" ht="13.5" hidden="1" x14ac:dyDescent="0.25"/>
    <row r="203" ht="13.5" hidden="1" x14ac:dyDescent="0.25"/>
    <row r="204" ht="13.5" hidden="1" x14ac:dyDescent="0.25"/>
    <row r="205" ht="13.5" hidden="1" x14ac:dyDescent="0.25"/>
    <row r="206" ht="13.5" hidden="1" x14ac:dyDescent="0.25"/>
    <row r="207" ht="13.5" hidden="1" x14ac:dyDescent="0.25"/>
    <row r="208" ht="13.5" hidden="1" x14ac:dyDescent="0.25"/>
    <row r="209" ht="13.5" hidden="1" x14ac:dyDescent="0.25"/>
    <row r="210" ht="13.5" hidden="1" x14ac:dyDescent="0.25"/>
    <row r="211" ht="13.5" hidden="1" x14ac:dyDescent="0.25"/>
    <row r="212" ht="13.5" hidden="1" x14ac:dyDescent="0.25"/>
    <row r="213" ht="13.5" hidden="1" x14ac:dyDescent="0.25"/>
    <row r="214" ht="13.5" hidden="1" x14ac:dyDescent="0.25"/>
    <row r="215" ht="13.5" hidden="1" x14ac:dyDescent="0.25"/>
    <row r="216" ht="13.5" hidden="1" x14ac:dyDescent="0.25"/>
    <row r="217" ht="13.5" hidden="1" x14ac:dyDescent="0.25"/>
    <row r="218" ht="13.5" hidden="1" x14ac:dyDescent="0.25"/>
    <row r="219" ht="13.5" hidden="1" x14ac:dyDescent="0.25"/>
    <row r="220" ht="13.5" hidden="1" x14ac:dyDescent="0.25"/>
    <row r="221" ht="13.5" hidden="1" x14ac:dyDescent="0.25"/>
    <row r="222" ht="13.5" hidden="1" x14ac:dyDescent="0.25"/>
    <row r="223" ht="13.5" hidden="1" x14ac:dyDescent="0.25"/>
    <row r="224" ht="13.5" hidden="1" x14ac:dyDescent="0.25"/>
    <row r="225" ht="13.5" hidden="1" x14ac:dyDescent="0.25"/>
    <row r="226" ht="13.5" hidden="1" x14ac:dyDescent="0.25"/>
    <row r="227" ht="13.5" hidden="1" x14ac:dyDescent="0.25"/>
    <row r="228" ht="13.5" hidden="1" x14ac:dyDescent="0.25"/>
    <row r="229" ht="13.5" hidden="1" x14ac:dyDescent="0.25"/>
    <row r="230" ht="13.5" hidden="1" x14ac:dyDescent="0.25"/>
    <row r="231" ht="13.5" hidden="1" x14ac:dyDescent="0.25"/>
    <row r="232" ht="13.5" hidden="1" x14ac:dyDescent="0.25"/>
    <row r="233" ht="13.5" hidden="1" x14ac:dyDescent="0.25"/>
    <row r="234" ht="13.5" hidden="1" x14ac:dyDescent="0.25"/>
    <row r="235" ht="13.5" hidden="1" x14ac:dyDescent="0.25"/>
    <row r="236" ht="13.5" hidden="1" x14ac:dyDescent="0.25"/>
    <row r="237" ht="13.5" hidden="1" x14ac:dyDescent="0.25"/>
    <row r="238" ht="13.5" hidden="1" x14ac:dyDescent="0.25"/>
    <row r="239" ht="13.5" hidden="1" x14ac:dyDescent="0.25"/>
    <row r="240" ht="13.5" hidden="1" x14ac:dyDescent="0.25"/>
    <row r="241" ht="13.5" hidden="1" x14ac:dyDescent="0.25"/>
    <row r="242" ht="13.5" hidden="1" x14ac:dyDescent="0.25"/>
    <row r="243" ht="13.5" hidden="1" x14ac:dyDescent="0.25"/>
    <row r="244" ht="13.5" hidden="1" x14ac:dyDescent="0.25"/>
    <row r="245" ht="13.5" hidden="1" x14ac:dyDescent="0.25"/>
    <row r="246" ht="13.5" hidden="1" x14ac:dyDescent="0.25"/>
    <row r="247" ht="13.5" hidden="1" x14ac:dyDescent="0.25"/>
    <row r="248" ht="13.5" hidden="1" x14ac:dyDescent="0.25"/>
    <row r="249" ht="13.5" hidden="1" x14ac:dyDescent="0.25"/>
    <row r="250" ht="13.5" hidden="1" x14ac:dyDescent="0.25"/>
    <row r="251" ht="13.5" hidden="1" x14ac:dyDescent="0.25"/>
    <row r="252" ht="13.5" hidden="1" x14ac:dyDescent="0.25"/>
    <row r="253" ht="13.5" hidden="1" x14ac:dyDescent="0.25"/>
    <row r="254" ht="13.5" hidden="1" x14ac:dyDescent="0.25"/>
    <row r="255" ht="13.5" hidden="1" x14ac:dyDescent="0.25"/>
    <row r="256" ht="13.5" hidden="1" x14ac:dyDescent="0.25"/>
    <row r="257" ht="13.5" hidden="1" x14ac:dyDescent="0.25"/>
    <row r="258" ht="13.5" hidden="1" x14ac:dyDescent="0.25"/>
    <row r="259" ht="13.5" hidden="1" x14ac:dyDescent="0.25"/>
    <row r="260" ht="13.5" hidden="1" x14ac:dyDescent="0.25"/>
    <row r="261" ht="13.5" hidden="1" x14ac:dyDescent="0.25"/>
    <row r="262" ht="13.5" hidden="1" x14ac:dyDescent="0.25"/>
    <row r="263" ht="13.5" hidden="1" x14ac:dyDescent="0.25"/>
    <row r="264" ht="13.5" hidden="1" x14ac:dyDescent="0.25"/>
    <row r="265" ht="13.5" hidden="1" x14ac:dyDescent="0.25"/>
    <row r="266" ht="13.5" hidden="1" x14ac:dyDescent="0.25"/>
    <row r="267" ht="13.5" hidden="1" x14ac:dyDescent="0.25"/>
    <row r="268" ht="13.5" hidden="1" x14ac:dyDescent="0.25"/>
    <row r="269" ht="13.5" hidden="1" x14ac:dyDescent="0.25"/>
    <row r="270" ht="13.5" hidden="1" x14ac:dyDescent="0.25"/>
    <row r="271" ht="13.5" hidden="1" x14ac:dyDescent="0.25"/>
    <row r="272" ht="13.5" hidden="1" x14ac:dyDescent="0.25"/>
    <row r="273" ht="13.5" hidden="1" x14ac:dyDescent="0.25"/>
    <row r="274" ht="13.5" hidden="1" x14ac:dyDescent="0.25"/>
    <row r="275" ht="13.5" hidden="1" x14ac:dyDescent="0.25"/>
    <row r="276" ht="13.5" hidden="1" x14ac:dyDescent="0.25"/>
    <row r="277" ht="13.5" hidden="1" x14ac:dyDescent="0.25"/>
    <row r="278" ht="13.5" hidden="1" x14ac:dyDescent="0.25"/>
    <row r="279" ht="13.5" hidden="1" x14ac:dyDescent="0.25"/>
    <row r="280" ht="13.5" hidden="1" x14ac:dyDescent="0.25"/>
    <row r="281" ht="13.5" hidden="1" x14ac:dyDescent="0.25"/>
    <row r="282" ht="13.5" hidden="1" x14ac:dyDescent="0.25"/>
    <row r="283" ht="13.5" hidden="1" x14ac:dyDescent="0.25"/>
    <row r="284" ht="13.5" hidden="1" x14ac:dyDescent="0.25"/>
    <row r="285" ht="13.5" hidden="1" x14ac:dyDescent="0.25"/>
    <row r="286" ht="13.5" hidden="1" x14ac:dyDescent="0.25"/>
    <row r="287" ht="13.5" hidden="1" x14ac:dyDescent="0.25"/>
    <row r="288" ht="13.5" hidden="1" x14ac:dyDescent="0.25"/>
    <row r="289" ht="13.5" hidden="1" x14ac:dyDescent="0.25"/>
    <row r="290" ht="13.5" hidden="1" x14ac:dyDescent="0.25"/>
    <row r="291" ht="13.5" hidden="1" x14ac:dyDescent="0.25"/>
    <row r="292" ht="13.5" hidden="1" x14ac:dyDescent="0.25"/>
    <row r="293" ht="13.5" hidden="1" x14ac:dyDescent="0.25"/>
    <row r="294" ht="13.5" hidden="1" x14ac:dyDescent="0.25"/>
    <row r="295" ht="13.5" hidden="1" x14ac:dyDescent="0.25"/>
    <row r="296" ht="13.5" hidden="1" x14ac:dyDescent="0.25"/>
    <row r="297" ht="13.5" hidden="1" x14ac:dyDescent="0.25"/>
    <row r="298" ht="13.5" hidden="1" x14ac:dyDescent="0.25"/>
    <row r="299" ht="13.5" hidden="1" x14ac:dyDescent="0.25"/>
    <row r="300" ht="13.5" hidden="1" x14ac:dyDescent="0.25"/>
    <row r="301" ht="13.5" hidden="1" x14ac:dyDescent="0.25"/>
    <row r="302" ht="13.5" hidden="1" x14ac:dyDescent="0.25"/>
    <row r="303" ht="13.5" hidden="1" x14ac:dyDescent="0.25"/>
    <row r="304" ht="13.5" hidden="1" x14ac:dyDescent="0.25"/>
    <row r="305" ht="13.5" hidden="1" x14ac:dyDescent="0.25"/>
    <row r="306" ht="13.5" hidden="1" x14ac:dyDescent="0.25"/>
    <row r="307" ht="13.5" hidden="1" x14ac:dyDescent="0.25"/>
    <row r="308" ht="13.5" hidden="1" x14ac:dyDescent="0.25"/>
    <row r="309" ht="13.5" hidden="1" x14ac:dyDescent="0.25"/>
    <row r="310" ht="13.5" hidden="1" x14ac:dyDescent="0.25"/>
    <row r="311" ht="13.5" hidden="1" x14ac:dyDescent="0.25"/>
    <row r="312" ht="13.5" hidden="1" x14ac:dyDescent="0.25"/>
    <row r="313" ht="13.5" hidden="1" x14ac:dyDescent="0.25"/>
    <row r="314" ht="13.5" hidden="1" x14ac:dyDescent="0.25"/>
    <row r="315" ht="13.5" hidden="1" x14ac:dyDescent="0.25"/>
    <row r="316" ht="13.5" hidden="1" x14ac:dyDescent="0.25"/>
    <row r="317" ht="13.5" hidden="1" x14ac:dyDescent="0.25"/>
    <row r="318" ht="13.5" hidden="1" x14ac:dyDescent="0.25"/>
    <row r="319" ht="13.5" hidden="1" x14ac:dyDescent="0.25"/>
    <row r="320" ht="13.5" hidden="1" x14ac:dyDescent="0.25"/>
    <row r="321" ht="13.5" hidden="1" x14ac:dyDescent="0.25"/>
    <row r="322" ht="13.5" hidden="1" x14ac:dyDescent="0.25"/>
    <row r="323" ht="13.5" hidden="1" x14ac:dyDescent="0.25"/>
    <row r="324" ht="13.5" hidden="1" x14ac:dyDescent="0.25"/>
    <row r="325" ht="13.5" hidden="1" x14ac:dyDescent="0.25"/>
    <row r="326" ht="13.5" hidden="1" x14ac:dyDescent="0.25"/>
    <row r="327" ht="13.5" hidden="1" x14ac:dyDescent="0.25"/>
    <row r="328" ht="13.5" hidden="1" x14ac:dyDescent="0.25"/>
    <row r="329" ht="13.5" hidden="1" x14ac:dyDescent="0.25"/>
    <row r="330" ht="13.5" hidden="1" x14ac:dyDescent="0.25"/>
    <row r="331" ht="13.5" hidden="1" x14ac:dyDescent="0.25"/>
    <row r="332" ht="13.5" hidden="1" x14ac:dyDescent="0.25"/>
    <row r="333" ht="13.5" hidden="1" x14ac:dyDescent="0.25"/>
    <row r="334" ht="13.5" hidden="1" x14ac:dyDescent="0.25"/>
    <row r="335" ht="13.5" hidden="1" x14ac:dyDescent="0.25"/>
    <row r="336" ht="13.5" hidden="1" x14ac:dyDescent="0.25"/>
    <row r="337" ht="13.5" hidden="1" x14ac:dyDescent="0.25"/>
    <row r="338" ht="13.5" hidden="1" x14ac:dyDescent="0.25"/>
    <row r="339" ht="13.5" hidden="1" x14ac:dyDescent="0.25"/>
    <row r="340" ht="13.5" hidden="1" x14ac:dyDescent="0.25"/>
    <row r="341" ht="13.5" hidden="1" x14ac:dyDescent="0.25"/>
    <row r="342" ht="13.5" hidden="1" x14ac:dyDescent="0.25"/>
    <row r="343" ht="13.5" hidden="1" x14ac:dyDescent="0.25"/>
    <row r="344" ht="13.5" hidden="1" x14ac:dyDescent="0.25"/>
    <row r="345" ht="13.5" hidden="1" x14ac:dyDescent="0.25"/>
    <row r="346" ht="13.5" hidden="1" x14ac:dyDescent="0.25"/>
    <row r="347" ht="13.5" hidden="1" x14ac:dyDescent="0.25"/>
    <row r="348" ht="13.5" hidden="1" x14ac:dyDescent="0.25"/>
    <row r="349" ht="13.5" hidden="1" x14ac:dyDescent="0.25"/>
    <row r="350" ht="13.5" hidden="1" x14ac:dyDescent="0.25"/>
    <row r="351" ht="13.5" hidden="1" x14ac:dyDescent="0.25"/>
    <row r="352" ht="13.5" hidden="1" x14ac:dyDescent="0.25"/>
    <row r="353" ht="13.5" hidden="1" x14ac:dyDescent="0.25"/>
    <row r="354" ht="13.5" hidden="1" x14ac:dyDescent="0.25"/>
    <row r="355" ht="13.5" hidden="1" x14ac:dyDescent="0.25"/>
    <row r="356" ht="13.5" hidden="1" x14ac:dyDescent="0.25"/>
    <row r="357" ht="13.5" hidden="1" x14ac:dyDescent="0.25"/>
    <row r="358" ht="13.5" hidden="1" x14ac:dyDescent="0.25"/>
    <row r="359" ht="13.5" hidden="1" x14ac:dyDescent="0.25"/>
    <row r="360" ht="13.5" hidden="1" x14ac:dyDescent="0.25"/>
    <row r="361" ht="13.5" hidden="1" x14ac:dyDescent="0.25"/>
    <row r="362" ht="13.5" hidden="1" x14ac:dyDescent="0.25"/>
    <row r="363" ht="13.5" hidden="1" x14ac:dyDescent="0.25"/>
    <row r="364" ht="13.5" hidden="1" x14ac:dyDescent="0.25"/>
    <row r="365" ht="13.5" hidden="1" x14ac:dyDescent="0.25"/>
    <row r="366" ht="13.5" hidden="1" x14ac:dyDescent="0.25"/>
    <row r="367" ht="13.5" hidden="1" x14ac:dyDescent="0.25"/>
    <row r="368" ht="13.5" hidden="1" x14ac:dyDescent="0.25"/>
    <row r="369" ht="13.5" hidden="1" x14ac:dyDescent="0.25"/>
    <row r="370" ht="13.5" hidden="1" x14ac:dyDescent="0.25"/>
    <row r="371" ht="13.5" hidden="1" x14ac:dyDescent="0.25"/>
    <row r="372" ht="13.5" hidden="1" x14ac:dyDescent="0.25"/>
    <row r="373" ht="13.5" hidden="1" x14ac:dyDescent="0.25"/>
    <row r="374" ht="13.5" hidden="1" x14ac:dyDescent="0.25"/>
    <row r="375" ht="13.5" hidden="1" x14ac:dyDescent="0.25"/>
    <row r="376" ht="13.5" hidden="1" x14ac:dyDescent="0.25"/>
    <row r="377" ht="13.5" hidden="1" x14ac:dyDescent="0.25"/>
    <row r="378" ht="13.5" hidden="1" x14ac:dyDescent="0.25"/>
    <row r="379" ht="13.5" hidden="1" x14ac:dyDescent="0.25"/>
    <row r="380" ht="13.5" hidden="1" x14ac:dyDescent="0.25"/>
    <row r="381" ht="13.5" hidden="1" x14ac:dyDescent="0.25"/>
    <row r="382" ht="13.5" hidden="1" x14ac:dyDescent="0.25"/>
    <row r="383" ht="13.5" hidden="1" x14ac:dyDescent="0.25"/>
    <row r="384" ht="13.5" hidden="1" x14ac:dyDescent="0.25"/>
    <row r="385" ht="13.5" hidden="1" x14ac:dyDescent="0.25"/>
    <row r="386" ht="13.5" hidden="1" x14ac:dyDescent="0.25"/>
    <row r="387" ht="13.5" hidden="1" x14ac:dyDescent="0.25"/>
    <row r="388" ht="13.5" hidden="1" x14ac:dyDescent="0.25"/>
    <row r="389" ht="13.5" hidden="1" x14ac:dyDescent="0.25"/>
    <row r="390" ht="13.5" hidden="1" x14ac:dyDescent="0.25"/>
    <row r="391" ht="13.5" hidden="1" x14ac:dyDescent="0.25"/>
    <row r="392" ht="13.5" hidden="1" x14ac:dyDescent="0.25"/>
    <row r="393" ht="13.5" hidden="1" x14ac:dyDescent="0.25"/>
    <row r="394" ht="13.5" hidden="1" x14ac:dyDescent="0.25"/>
    <row r="395" ht="13.5" hidden="1" x14ac:dyDescent="0.25"/>
    <row r="396" ht="13.5" hidden="1" x14ac:dyDescent="0.25"/>
    <row r="397" ht="13.5" hidden="1" x14ac:dyDescent="0.25"/>
    <row r="398" ht="13.5" hidden="1" x14ac:dyDescent="0.25"/>
    <row r="399" ht="13.5" hidden="1" x14ac:dyDescent="0.25"/>
    <row r="400" ht="13.5" hidden="1" x14ac:dyDescent="0.25"/>
    <row r="401" ht="13.5" hidden="1" x14ac:dyDescent="0.25"/>
    <row r="402" ht="13.5" hidden="1" x14ac:dyDescent="0.25"/>
    <row r="403" ht="13.5" hidden="1" x14ac:dyDescent="0.25"/>
    <row r="404" ht="13.5" hidden="1" x14ac:dyDescent="0.25"/>
    <row r="405" ht="13.5" hidden="1" x14ac:dyDescent="0.25"/>
    <row r="406" ht="13.5" hidden="1" x14ac:dyDescent="0.25"/>
    <row r="407" ht="13.5" hidden="1" x14ac:dyDescent="0.25"/>
    <row r="408" ht="13.5" hidden="1" x14ac:dyDescent="0.25"/>
    <row r="409" ht="13.5" hidden="1" x14ac:dyDescent="0.25"/>
    <row r="410" ht="13.5" hidden="1" x14ac:dyDescent="0.25"/>
    <row r="411" ht="13.5" hidden="1" x14ac:dyDescent="0.25"/>
    <row r="412" ht="13.5" hidden="1" x14ac:dyDescent="0.25"/>
    <row r="413" ht="13.5" hidden="1" x14ac:dyDescent="0.25"/>
    <row r="414" ht="13.5" hidden="1" x14ac:dyDescent="0.25"/>
    <row r="415" ht="13.5" hidden="1" x14ac:dyDescent="0.25"/>
    <row r="416" ht="13.5" hidden="1" x14ac:dyDescent="0.25"/>
    <row r="417" ht="13.5" hidden="1" x14ac:dyDescent="0.25"/>
    <row r="418" ht="13.5" hidden="1" x14ac:dyDescent="0.25"/>
    <row r="419" ht="13.5" hidden="1" x14ac:dyDescent="0.25"/>
    <row r="420" ht="13.5" hidden="1" x14ac:dyDescent="0.25"/>
    <row r="421" ht="13.5" hidden="1" x14ac:dyDescent="0.25"/>
    <row r="422" ht="13.5" hidden="1" x14ac:dyDescent="0.25"/>
    <row r="423" ht="13.5" hidden="1" x14ac:dyDescent="0.25"/>
    <row r="424" ht="13.5" hidden="1" x14ac:dyDescent="0.25"/>
    <row r="425" ht="13.5" hidden="1" x14ac:dyDescent="0.25"/>
    <row r="426" ht="13.5" hidden="1" x14ac:dyDescent="0.25"/>
    <row r="427" ht="13.5" hidden="1" x14ac:dyDescent="0.25"/>
    <row r="428" ht="13.5" hidden="1" x14ac:dyDescent="0.25"/>
    <row r="429" ht="13.5" hidden="1" x14ac:dyDescent="0.25"/>
    <row r="430" ht="13.5" hidden="1" x14ac:dyDescent="0.25"/>
    <row r="431" ht="13.5" hidden="1" x14ac:dyDescent="0.25"/>
    <row r="432" ht="13.5" hidden="1" x14ac:dyDescent="0.25"/>
    <row r="433" ht="13.5" hidden="1" x14ac:dyDescent="0.25"/>
    <row r="434" ht="13.5" hidden="1" x14ac:dyDescent="0.25"/>
    <row r="435" ht="13.5" hidden="1" x14ac:dyDescent="0.25"/>
    <row r="436" ht="13.5" hidden="1" x14ac:dyDescent="0.25"/>
    <row r="437" ht="13.5" hidden="1" x14ac:dyDescent="0.25"/>
    <row r="438" ht="13.5" hidden="1" x14ac:dyDescent="0.25"/>
    <row r="439" ht="13.5" hidden="1" x14ac:dyDescent="0.25"/>
    <row r="440" ht="13.5" hidden="1" x14ac:dyDescent="0.25"/>
    <row r="441" ht="13.5" hidden="1" x14ac:dyDescent="0.25"/>
    <row r="442" ht="13.5" hidden="1" x14ac:dyDescent="0.25"/>
    <row r="443" ht="13.5" hidden="1" x14ac:dyDescent="0.25"/>
    <row r="444" ht="13.5" hidden="1" x14ac:dyDescent="0.25"/>
    <row r="445" ht="13.5" hidden="1" x14ac:dyDescent="0.25"/>
    <row r="446" ht="13.5" hidden="1" x14ac:dyDescent="0.25"/>
    <row r="447" ht="13.5" hidden="1" x14ac:dyDescent="0.25"/>
    <row r="448" ht="13.5" hidden="1" x14ac:dyDescent="0.25"/>
    <row r="449" ht="13.5" hidden="1" x14ac:dyDescent="0.25"/>
    <row r="450" ht="13.5" hidden="1" x14ac:dyDescent="0.25"/>
    <row r="451" ht="13.5" hidden="1" x14ac:dyDescent="0.25"/>
    <row r="452" ht="13.5" hidden="1" x14ac:dyDescent="0.25"/>
    <row r="453" ht="13.5" hidden="1" x14ac:dyDescent="0.25"/>
    <row r="454" ht="13.5" hidden="1" x14ac:dyDescent="0.25"/>
    <row r="455" ht="13.5" hidden="1" x14ac:dyDescent="0.25"/>
    <row r="456" ht="13.5" hidden="1" x14ac:dyDescent="0.25"/>
    <row r="457" ht="13.5" hidden="1" x14ac:dyDescent="0.25"/>
    <row r="458" ht="13.5" hidden="1" x14ac:dyDescent="0.25"/>
    <row r="459" ht="13.5" hidden="1" x14ac:dyDescent="0.25"/>
    <row r="460" ht="13.5" hidden="1" x14ac:dyDescent="0.25"/>
    <row r="461" ht="13.5" hidden="1" x14ac:dyDescent="0.25"/>
    <row r="462" ht="13.5" hidden="1" x14ac:dyDescent="0.25"/>
    <row r="463" ht="13.5" hidden="1" x14ac:dyDescent="0.25"/>
    <row r="464" ht="13.5" hidden="1" x14ac:dyDescent="0.25"/>
    <row r="465" ht="13.5" hidden="1" x14ac:dyDescent="0.25"/>
    <row r="466" ht="13.5" hidden="1" x14ac:dyDescent="0.25"/>
    <row r="467" ht="13.5" hidden="1" x14ac:dyDescent="0.25"/>
    <row r="468" ht="13.5" hidden="1" x14ac:dyDescent="0.25"/>
    <row r="469" ht="13.5" hidden="1" x14ac:dyDescent="0.25"/>
    <row r="470" ht="13.5" hidden="1" x14ac:dyDescent="0.25"/>
    <row r="471" ht="13.5" hidden="1" x14ac:dyDescent="0.25"/>
    <row r="472" ht="13.5" hidden="1" x14ac:dyDescent="0.25"/>
    <row r="473" ht="13.5" hidden="1" x14ac:dyDescent="0.25"/>
    <row r="474" ht="13.5" hidden="1" x14ac:dyDescent="0.25"/>
    <row r="475" ht="13.5" hidden="1" x14ac:dyDescent="0.25"/>
    <row r="476" ht="13.5" hidden="1" x14ac:dyDescent="0.25"/>
    <row r="477" ht="13.5" hidden="1" x14ac:dyDescent="0.25"/>
    <row r="478" ht="13.5" hidden="1" x14ac:dyDescent="0.25"/>
    <row r="479" ht="13.5" hidden="1" x14ac:dyDescent="0.25"/>
    <row r="480" ht="13.5" hidden="1" x14ac:dyDescent="0.25"/>
    <row r="481" ht="13.5" hidden="1" x14ac:dyDescent="0.25"/>
    <row r="482" ht="13.5" hidden="1" x14ac:dyDescent="0.25"/>
    <row r="483" ht="13.5" hidden="1" x14ac:dyDescent="0.25"/>
    <row r="484" ht="13.5" hidden="1" x14ac:dyDescent="0.25"/>
    <row r="485" ht="13.5" hidden="1" x14ac:dyDescent="0.25"/>
    <row r="486" ht="13.5" hidden="1" x14ac:dyDescent="0.25"/>
    <row r="487" ht="13.5" hidden="1" x14ac:dyDescent="0.25"/>
    <row r="488" ht="13.5" hidden="1" x14ac:dyDescent="0.25"/>
    <row r="489" ht="13.5" hidden="1" x14ac:dyDescent="0.25"/>
    <row r="490" ht="13.5" hidden="1" x14ac:dyDescent="0.25"/>
    <row r="491" ht="13.5" hidden="1" x14ac:dyDescent="0.25"/>
    <row r="492" ht="13.5" hidden="1" x14ac:dyDescent="0.25"/>
    <row r="493" ht="13.5" hidden="1" x14ac:dyDescent="0.25"/>
    <row r="494" ht="13.5" hidden="1" x14ac:dyDescent="0.25"/>
    <row r="495" ht="13.5" hidden="1" x14ac:dyDescent="0.25"/>
    <row r="496" ht="13.5" hidden="1" x14ac:dyDescent="0.25"/>
    <row r="497" ht="13.5" hidden="1" x14ac:dyDescent="0.25"/>
    <row r="498" ht="13.5" hidden="1" x14ac:dyDescent="0.25"/>
    <row r="499" ht="13.5" hidden="1" x14ac:dyDescent="0.25"/>
    <row r="500" ht="13.5" hidden="1" x14ac:dyDescent="0.25"/>
    <row r="501" ht="13.5" hidden="1" x14ac:dyDescent="0.25"/>
    <row r="502" ht="13.5" hidden="1" x14ac:dyDescent="0.25"/>
    <row r="503" ht="13.5" hidden="1" x14ac:dyDescent="0.25"/>
    <row r="504" ht="13.5" hidden="1" x14ac:dyDescent="0.25"/>
    <row r="505" ht="13.5" hidden="1" x14ac:dyDescent="0.25"/>
    <row r="506" ht="13.5" hidden="1" x14ac:dyDescent="0.25"/>
    <row r="507" ht="13.5" hidden="1" x14ac:dyDescent="0.25"/>
    <row r="508" ht="13.5" hidden="1" x14ac:dyDescent="0.25"/>
    <row r="509" ht="13.5" hidden="1" x14ac:dyDescent="0.25"/>
    <row r="510" ht="13.5" hidden="1" x14ac:dyDescent="0.25"/>
    <row r="511" ht="13.5" hidden="1" x14ac:dyDescent="0.25"/>
    <row r="512" ht="13.5" hidden="1" x14ac:dyDescent="0.25"/>
    <row r="513" ht="13.5" hidden="1" x14ac:dyDescent="0.25"/>
    <row r="514" ht="13.5" hidden="1" x14ac:dyDescent="0.25"/>
    <row r="515" ht="13.5" hidden="1" x14ac:dyDescent="0.25"/>
    <row r="516" ht="13.5" hidden="1" x14ac:dyDescent="0.25"/>
    <row r="517" ht="13.5" hidden="1" x14ac:dyDescent="0.25"/>
    <row r="518" ht="13.5" hidden="1" x14ac:dyDescent="0.25"/>
    <row r="519" ht="13.5" hidden="1" x14ac:dyDescent="0.25"/>
    <row r="520" ht="13.5" hidden="1" x14ac:dyDescent="0.25"/>
    <row r="521" ht="13.5" hidden="1" x14ac:dyDescent="0.25"/>
    <row r="522" ht="13.5" hidden="1" x14ac:dyDescent="0.25"/>
    <row r="523" ht="13.5" hidden="1" x14ac:dyDescent="0.25"/>
    <row r="524" ht="13.5" hidden="1" x14ac:dyDescent="0.25"/>
    <row r="525" ht="13.5" hidden="1" x14ac:dyDescent="0.25"/>
    <row r="526" ht="13.5" hidden="1" x14ac:dyDescent="0.25"/>
    <row r="527" ht="13.5" hidden="1" x14ac:dyDescent="0.25"/>
    <row r="528" ht="13.5" hidden="1" x14ac:dyDescent="0.25"/>
    <row r="529" ht="13.5" hidden="1" x14ac:dyDescent="0.25"/>
    <row r="530" ht="13.5" hidden="1" x14ac:dyDescent="0.25"/>
    <row r="531" ht="13.5" hidden="1" x14ac:dyDescent="0.25"/>
    <row r="532" ht="13.5" hidden="1" x14ac:dyDescent="0.25"/>
    <row r="533" ht="13.5" hidden="1" x14ac:dyDescent="0.25"/>
    <row r="534" ht="13.5" hidden="1" x14ac:dyDescent="0.25"/>
    <row r="535" ht="13.5" hidden="1" x14ac:dyDescent="0.25"/>
    <row r="536" ht="13.5" hidden="1" x14ac:dyDescent="0.25"/>
    <row r="537" ht="13.5" hidden="1" x14ac:dyDescent="0.25"/>
    <row r="538" ht="13.5" hidden="1" x14ac:dyDescent="0.25"/>
    <row r="539" ht="13.5" hidden="1" x14ac:dyDescent="0.25"/>
    <row r="540" ht="13.5" hidden="1" x14ac:dyDescent="0.25"/>
    <row r="541" ht="13.5" hidden="1" x14ac:dyDescent="0.25"/>
    <row r="542" ht="13.5" hidden="1" x14ac:dyDescent="0.25"/>
    <row r="543" ht="13.5" hidden="1" x14ac:dyDescent="0.25"/>
    <row r="544" ht="13.5" hidden="1" x14ac:dyDescent="0.25"/>
    <row r="545" ht="13.5" hidden="1" x14ac:dyDescent="0.25"/>
    <row r="546" ht="13.5" hidden="1" x14ac:dyDescent="0.25"/>
    <row r="547" ht="13.5" hidden="1" x14ac:dyDescent="0.25"/>
    <row r="548" ht="13.5" hidden="1" x14ac:dyDescent="0.25"/>
    <row r="549" ht="13.5" hidden="1" x14ac:dyDescent="0.25"/>
    <row r="550" ht="13.5" hidden="1" x14ac:dyDescent="0.25"/>
    <row r="551" ht="13.5" hidden="1" x14ac:dyDescent="0.25"/>
    <row r="552" ht="13.5" hidden="1" x14ac:dyDescent="0.25"/>
    <row r="553" ht="13.5" hidden="1" x14ac:dyDescent="0.25"/>
    <row r="554" ht="13.5" hidden="1" x14ac:dyDescent="0.25"/>
    <row r="555" ht="13.5" hidden="1" x14ac:dyDescent="0.25"/>
    <row r="556" ht="13.5" hidden="1" x14ac:dyDescent="0.25"/>
    <row r="557" ht="13.5" hidden="1" x14ac:dyDescent="0.25"/>
    <row r="558" ht="13.5" hidden="1" x14ac:dyDescent="0.25"/>
    <row r="559" ht="13.5" hidden="1" x14ac:dyDescent="0.25"/>
    <row r="560" ht="13.5" hidden="1" x14ac:dyDescent="0.25"/>
    <row r="561" ht="13.5" hidden="1" x14ac:dyDescent="0.25"/>
    <row r="562" ht="13.5" hidden="1" x14ac:dyDescent="0.25"/>
    <row r="563" ht="13.5" hidden="1" x14ac:dyDescent="0.25"/>
    <row r="564" ht="13.5" hidden="1" x14ac:dyDescent="0.25"/>
    <row r="565" ht="13.5" hidden="1" x14ac:dyDescent="0.25"/>
    <row r="566" ht="13.5" hidden="1" x14ac:dyDescent="0.25"/>
    <row r="567" ht="13.5" hidden="1" x14ac:dyDescent="0.25"/>
    <row r="568" ht="13.5" hidden="1" x14ac:dyDescent="0.25"/>
    <row r="569" ht="13.5" hidden="1" x14ac:dyDescent="0.25"/>
    <row r="570" ht="13.5" hidden="1" x14ac:dyDescent="0.25"/>
    <row r="571" ht="13.5" hidden="1" x14ac:dyDescent="0.25"/>
    <row r="572" ht="13.5" hidden="1" x14ac:dyDescent="0.25"/>
    <row r="573" ht="13.5" hidden="1" x14ac:dyDescent="0.25"/>
    <row r="574" ht="13.5" hidden="1" x14ac:dyDescent="0.25"/>
    <row r="575" ht="13.5" hidden="1" x14ac:dyDescent="0.25"/>
    <row r="576" ht="13.5" hidden="1" x14ac:dyDescent="0.25"/>
    <row r="577" ht="13.5" hidden="1" x14ac:dyDescent="0.25"/>
    <row r="578" ht="13.5" hidden="1" x14ac:dyDescent="0.25"/>
    <row r="579" ht="13.5" hidden="1" x14ac:dyDescent="0.25"/>
    <row r="580" ht="13.5" hidden="1" x14ac:dyDescent="0.25"/>
    <row r="581" ht="13.5" hidden="1" x14ac:dyDescent="0.25"/>
    <row r="582" ht="13.5" hidden="1" x14ac:dyDescent="0.25"/>
    <row r="583" ht="13.5" hidden="1" x14ac:dyDescent="0.25"/>
    <row r="584" ht="13.5" hidden="1" x14ac:dyDescent="0.25"/>
    <row r="585" ht="13.5" hidden="1" x14ac:dyDescent="0.25"/>
    <row r="586" ht="13.5" hidden="1" x14ac:dyDescent="0.25"/>
    <row r="587" ht="13.5" hidden="1" x14ac:dyDescent="0.25"/>
    <row r="588" ht="13.5" hidden="1" x14ac:dyDescent="0.25"/>
    <row r="589" ht="13.5" hidden="1" x14ac:dyDescent="0.25"/>
    <row r="590" ht="13.5" hidden="1" x14ac:dyDescent="0.25"/>
    <row r="591" ht="13.5" hidden="1" x14ac:dyDescent="0.25"/>
    <row r="592" ht="13.5" hidden="1" x14ac:dyDescent="0.25"/>
    <row r="593" ht="13.5" hidden="1" x14ac:dyDescent="0.25"/>
    <row r="594" ht="13.5" hidden="1" x14ac:dyDescent="0.25"/>
    <row r="595" ht="13.5" hidden="1" x14ac:dyDescent="0.25"/>
    <row r="596" ht="13.5" hidden="1" x14ac:dyDescent="0.25"/>
    <row r="597" ht="13.5" hidden="1" x14ac:dyDescent="0.25"/>
    <row r="598" ht="13.5" hidden="1" x14ac:dyDescent="0.25"/>
    <row r="599" ht="13.5" hidden="1" x14ac:dyDescent="0.25"/>
    <row r="600" ht="13.5" hidden="1" x14ac:dyDescent="0.25"/>
    <row r="601" ht="13.5" hidden="1" x14ac:dyDescent="0.25"/>
    <row r="602" ht="13.5" hidden="1" x14ac:dyDescent="0.25"/>
    <row r="603" ht="13.5" hidden="1" x14ac:dyDescent="0.25"/>
    <row r="604" ht="13.5" hidden="1" x14ac:dyDescent="0.25"/>
    <row r="605" ht="13.5" hidden="1" x14ac:dyDescent="0.25"/>
    <row r="606" ht="13.5" hidden="1" x14ac:dyDescent="0.25"/>
    <row r="607" ht="13.5" hidden="1" x14ac:dyDescent="0.25"/>
    <row r="608" ht="13.5" hidden="1" x14ac:dyDescent="0.25"/>
    <row r="609" ht="13.5" hidden="1" x14ac:dyDescent="0.25"/>
    <row r="610" ht="13.5" hidden="1" x14ac:dyDescent="0.25"/>
    <row r="611" ht="13.5" hidden="1" x14ac:dyDescent="0.25"/>
    <row r="612" ht="13.5" hidden="1" x14ac:dyDescent="0.25"/>
    <row r="613" ht="13.5" hidden="1" x14ac:dyDescent="0.25"/>
    <row r="614" ht="13.5" hidden="1" x14ac:dyDescent="0.25"/>
    <row r="615" ht="13.5" hidden="1" x14ac:dyDescent="0.25"/>
    <row r="616" ht="13.5" hidden="1" x14ac:dyDescent="0.25"/>
    <row r="617" ht="13.5" hidden="1" x14ac:dyDescent="0.25"/>
    <row r="618" ht="13.5" hidden="1" x14ac:dyDescent="0.25"/>
    <row r="619" ht="13.5" hidden="1" x14ac:dyDescent="0.25"/>
    <row r="620" ht="13.5" hidden="1" x14ac:dyDescent="0.25"/>
    <row r="621" ht="13.5" hidden="1" x14ac:dyDescent="0.25"/>
    <row r="622" ht="13.5" hidden="1" x14ac:dyDescent="0.25"/>
    <row r="623" ht="13.5" hidden="1" x14ac:dyDescent="0.25"/>
    <row r="624" ht="13.5" hidden="1" x14ac:dyDescent="0.25"/>
    <row r="625" ht="13.5" hidden="1" x14ac:dyDescent="0.25"/>
    <row r="626" ht="13.5" hidden="1" x14ac:dyDescent="0.25"/>
    <row r="627" ht="13.5" hidden="1" x14ac:dyDescent="0.25"/>
    <row r="628" ht="13.5" hidden="1" x14ac:dyDescent="0.25"/>
    <row r="629" ht="13.5" hidden="1" x14ac:dyDescent="0.25"/>
    <row r="630" ht="13.5" hidden="1" x14ac:dyDescent="0.25"/>
    <row r="631" ht="13.5" hidden="1" x14ac:dyDescent="0.25"/>
    <row r="632" ht="13.5" hidden="1" x14ac:dyDescent="0.25"/>
    <row r="633" ht="13.5" hidden="1" x14ac:dyDescent="0.25"/>
    <row r="634" ht="13.5" hidden="1" x14ac:dyDescent="0.25"/>
    <row r="635" ht="13.5" hidden="1" x14ac:dyDescent="0.25"/>
    <row r="636" ht="13.5" hidden="1" x14ac:dyDescent="0.25"/>
    <row r="637" ht="13.5" hidden="1" x14ac:dyDescent="0.25"/>
    <row r="638" ht="13.5" hidden="1" x14ac:dyDescent="0.25"/>
    <row r="639" ht="13.5" hidden="1" x14ac:dyDescent="0.25"/>
    <row r="640" ht="13.5" hidden="1" x14ac:dyDescent="0.25"/>
    <row r="641" ht="13.5" hidden="1" x14ac:dyDescent="0.25"/>
    <row r="642" ht="13.5" hidden="1" x14ac:dyDescent="0.25"/>
    <row r="643" ht="13.5" hidden="1" x14ac:dyDescent="0.25"/>
    <row r="644" ht="13.5" hidden="1" x14ac:dyDescent="0.25"/>
    <row r="645" ht="13.5" hidden="1" x14ac:dyDescent="0.25"/>
    <row r="646" ht="13.5" hidden="1" x14ac:dyDescent="0.25"/>
    <row r="647" ht="13.5" hidden="1" x14ac:dyDescent="0.25"/>
    <row r="648" ht="13.5" hidden="1" x14ac:dyDescent="0.25"/>
    <row r="649" ht="13.5" hidden="1" x14ac:dyDescent="0.25"/>
    <row r="650" ht="13.5" hidden="1" x14ac:dyDescent="0.25"/>
    <row r="651" ht="13.5" hidden="1" x14ac:dyDescent="0.25"/>
    <row r="652" ht="13.5" hidden="1" x14ac:dyDescent="0.25"/>
    <row r="653" ht="13.5" hidden="1" x14ac:dyDescent="0.25"/>
    <row r="654" ht="13.5" hidden="1" x14ac:dyDescent="0.25"/>
    <row r="655" ht="13.5" hidden="1" x14ac:dyDescent="0.25"/>
    <row r="656" ht="13.5" hidden="1" x14ac:dyDescent="0.25"/>
    <row r="657" ht="13.5" hidden="1" x14ac:dyDescent="0.25"/>
    <row r="658" ht="13.5" hidden="1" x14ac:dyDescent="0.25"/>
    <row r="659" ht="13.5" hidden="1" x14ac:dyDescent="0.25"/>
    <row r="660" ht="13.5" hidden="1" x14ac:dyDescent="0.25"/>
    <row r="661" ht="13.5" hidden="1" x14ac:dyDescent="0.25"/>
    <row r="662" ht="13.5" hidden="1" x14ac:dyDescent="0.25"/>
    <row r="663" ht="13.5" hidden="1" x14ac:dyDescent="0.25"/>
    <row r="664" ht="13.5" hidden="1" x14ac:dyDescent="0.25"/>
    <row r="665" ht="13.5" hidden="1" x14ac:dyDescent="0.25"/>
    <row r="666" ht="13.5" hidden="1" x14ac:dyDescent="0.25"/>
    <row r="667" ht="13.5" hidden="1" x14ac:dyDescent="0.25"/>
    <row r="668" ht="13.5" hidden="1" x14ac:dyDescent="0.25"/>
    <row r="669" ht="13.5" hidden="1" x14ac:dyDescent="0.25"/>
    <row r="670" ht="13.5" hidden="1" x14ac:dyDescent="0.25"/>
    <row r="671" ht="13.5" hidden="1" x14ac:dyDescent="0.25"/>
    <row r="672" ht="13.5" hidden="1" x14ac:dyDescent="0.25"/>
    <row r="673" ht="13.5" hidden="1" x14ac:dyDescent="0.25"/>
    <row r="674" ht="13.5" hidden="1" x14ac:dyDescent="0.25"/>
    <row r="675" ht="13.5" hidden="1" x14ac:dyDescent="0.25"/>
    <row r="676" ht="13.5" hidden="1" x14ac:dyDescent="0.25"/>
    <row r="677" ht="13.5" hidden="1" x14ac:dyDescent="0.25"/>
    <row r="678" ht="13.5" hidden="1" x14ac:dyDescent="0.25"/>
    <row r="679" ht="13.5" hidden="1" x14ac:dyDescent="0.25"/>
    <row r="680" ht="13.5" hidden="1" x14ac:dyDescent="0.25"/>
    <row r="681" ht="13.5" hidden="1" x14ac:dyDescent="0.25"/>
    <row r="682" ht="13.5" hidden="1" x14ac:dyDescent="0.25"/>
    <row r="683" ht="13.5" hidden="1" x14ac:dyDescent="0.25"/>
    <row r="684" ht="13.5" hidden="1" x14ac:dyDescent="0.25"/>
    <row r="685" ht="13.5" hidden="1" x14ac:dyDescent="0.25"/>
    <row r="686" ht="13.5" hidden="1" x14ac:dyDescent="0.25"/>
    <row r="687" ht="13.5" hidden="1" x14ac:dyDescent="0.25"/>
    <row r="688" ht="13.5" hidden="1" x14ac:dyDescent="0.25"/>
    <row r="689" ht="13.5" hidden="1" x14ac:dyDescent="0.25"/>
    <row r="690" ht="13.5" hidden="1" x14ac:dyDescent="0.25"/>
    <row r="691" ht="13.5" hidden="1" x14ac:dyDescent="0.25"/>
    <row r="692" ht="13.5" hidden="1" x14ac:dyDescent="0.25"/>
    <row r="693" ht="13.5" hidden="1" x14ac:dyDescent="0.25"/>
    <row r="694" ht="13.5" hidden="1" x14ac:dyDescent="0.25"/>
    <row r="695" ht="13.5" hidden="1" x14ac:dyDescent="0.25"/>
    <row r="696" ht="13.5" hidden="1" x14ac:dyDescent="0.25"/>
    <row r="697" ht="13.5" hidden="1" x14ac:dyDescent="0.25"/>
    <row r="698" ht="13.5" hidden="1" x14ac:dyDescent="0.25"/>
    <row r="699" ht="13.5" hidden="1" x14ac:dyDescent="0.25"/>
    <row r="700" ht="13.5" hidden="1" x14ac:dyDescent="0.25"/>
    <row r="701" ht="13.5" hidden="1" x14ac:dyDescent="0.25"/>
    <row r="702" ht="13.5" hidden="1" x14ac:dyDescent="0.25"/>
    <row r="703" ht="13.5" hidden="1" x14ac:dyDescent="0.25"/>
    <row r="704" ht="13.5" hidden="1" x14ac:dyDescent="0.25"/>
    <row r="705" ht="13.5" hidden="1" x14ac:dyDescent="0.25"/>
    <row r="706" ht="13.5" hidden="1" x14ac:dyDescent="0.25"/>
    <row r="707" ht="13.5" hidden="1" x14ac:dyDescent="0.25"/>
    <row r="708" ht="13.5" hidden="1" x14ac:dyDescent="0.25"/>
    <row r="709" ht="13.5" hidden="1" x14ac:dyDescent="0.25"/>
    <row r="710" ht="13.5" hidden="1" x14ac:dyDescent="0.25"/>
    <row r="711" ht="13.5" hidden="1" x14ac:dyDescent="0.25"/>
    <row r="712" ht="13.5" hidden="1" x14ac:dyDescent="0.25"/>
    <row r="713" ht="13.5" hidden="1" x14ac:dyDescent="0.25"/>
    <row r="714" ht="13.5" hidden="1" x14ac:dyDescent="0.25"/>
    <row r="715" ht="13.5" hidden="1" x14ac:dyDescent="0.25"/>
    <row r="716" ht="13.5" hidden="1" x14ac:dyDescent="0.25"/>
    <row r="717" ht="13.5" hidden="1" x14ac:dyDescent="0.25"/>
    <row r="718" ht="13.5" hidden="1" x14ac:dyDescent="0.25"/>
    <row r="719" ht="13.5" hidden="1" x14ac:dyDescent="0.25"/>
    <row r="720" ht="13.5" hidden="1" x14ac:dyDescent="0.25"/>
    <row r="721" ht="13.5" hidden="1" x14ac:dyDescent="0.25"/>
    <row r="722" ht="13.5" hidden="1" x14ac:dyDescent="0.25"/>
    <row r="723" ht="13.5" hidden="1" x14ac:dyDescent="0.25"/>
    <row r="724" ht="13.5" hidden="1" x14ac:dyDescent="0.25"/>
    <row r="725" ht="13.5" hidden="1" x14ac:dyDescent="0.25"/>
    <row r="726" ht="13.5" hidden="1" x14ac:dyDescent="0.25"/>
    <row r="727" ht="13.5" hidden="1" x14ac:dyDescent="0.25"/>
    <row r="728" ht="13.5" hidden="1" x14ac:dyDescent="0.25"/>
    <row r="729" ht="13.5" hidden="1" x14ac:dyDescent="0.25"/>
    <row r="730" ht="13.5" hidden="1" x14ac:dyDescent="0.25"/>
    <row r="731" ht="13.5" hidden="1" x14ac:dyDescent="0.25"/>
    <row r="732" ht="13.5" hidden="1" x14ac:dyDescent="0.25"/>
    <row r="733" ht="13.5" hidden="1" x14ac:dyDescent="0.25"/>
    <row r="734" ht="13.5" hidden="1" x14ac:dyDescent="0.25"/>
    <row r="735" ht="13.5" hidden="1" x14ac:dyDescent="0.25"/>
    <row r="736" ht="13.5" hidden="1" x14ac:dyDescent="0.25"/>
    <row r="737" ht="13.5" hidden="1" x14ac:dyDescent="0.25"/>
    <row r="738" ht="13.5" hidden="1" x14ac:dyDescent="0.25"/>
    <row r="739" ht="13.5" hidden="1" x14ac:dyDescent="0.25"/>
    <row r="740" ht="13.5" hidden="1" x14ac:dyDescent="0.25"/>
    <row r="741" ht="13.5" hidden="1" x14ac:dyDescent="0.25"/>
    <row r="742" ht="13.5" hidden="1" x14ac:dyDescent="0.25"/>
    <row r="743" ht="13.5" hidden="1" x14ac:dyDescent="0.25"/>
    <row r="744" ht="13.5" hidden="1" x14ac:dyDescent="0.25"/>
    <row r="745" ht="13.5" hidden="1" x14ac:dyDescent="0.25"/>
    <row r="746" ht="13.5" hidden="1" x14ac:dyDescent="0.25"/>
    <row r="747" ht="13.5" hidden="1" x14ac:dyDescent="0.25"/>
    <row r="748" ht="13.5" hidden="1" x14ac:dyDescent="0.25"/>
    <row r="749" ht="13.5" hidden="1" x14ac:dyDescent="0.25"/>
    <row r="750" ht="13.5" hidden="1" x14ac:dyDescent="0.25"/>
    <row r="751" ht="13.5" hidden="1" x14ac:dyDescent="0.25"/>
    <row r="752" ht="13.5" hidden="1" x14ac:dyDescent="0.25"/>
    <row r="753" ht="13.5" hidden="1" x14ac:dyDescent="0.25"/>
    <row r="754" ht="13.5" hidden="1" x14ac:dyDescent="0.25"/>
    <row r="755" ht="13.5" hidden="1" x14ac:dyDescent="0.25"/>
    <row r="756" ht="13.5" hidden="1" x14ac:dyDescent="0.25"/>
    <row r="757" ht="13.5" hidden="1" x14ac:dyDescent="0.25"/>
    <row r="758" ht="13.5" hidden="1" x14ac:dyDescent="0.25"/>
    <row r="759" ht="13.5" hidden="1" x14ac:dyDescent="0.25"/>
    <row r="760" ht="13.5" hidden="1" x14ac:dyDescent="0.25"/>
    <row r="761" ht="13.5" hidden="1" x14ac:dyDescent="0.25"/>
    <row r="762" ht="13.5" hidden="1" x14ac:dyDescent="0.25"/>
    <row r="763" ht="13.5" hidden="1" x14ac:dyDescent="0.25"/>
    <row r="764" ht="13.5" hidden="1" x14ac:dyDescent="0.25"/>
    <row r="765" ht="13.5" hidden="1" x14ac:dyDescent="0.25"/>
    <row r="766" ht="13.5" hidden="1" x14ac:dyDescent="0.25"/>
    <row r="767" ht="13.5" hidden="1" x14ac:dyDescent="0.25"/>
    <row r="768" ht="13.5" hidden="1" x14ac:dyDescent="0.25"/>
    <row r="769" ht="13.5" hidden="1" x14ac:dyDescent="0.25"/>
    <row r="770" ht="13.5" hidden="1" x14ac:dyDescent="0.25"/>
    <row r="771" ht="13.5" hidden="1" x14ac:dyDescent="0.25"/>
    <row r="772" ht="13.5" hidden="1" x14ac:dyDescent="0.25"/>
    <row r="773" ht="13.5" hidden="1" x14ac:dyDescent="0.25"/>
    <row r="774" ht="13.5" hidden="1" x14ac:dyDescent="0.25"/>
    <row r="775" ht="13.5" hidden="1" x14ac:dyDescent="0.25"/>
    <row r="776" ht="13.5" hidden="1" x14ac:dyDescent="0.25"/>
    <row r="777" ht="13.5" hidden="1" x14ac:dyDescent="0.25"/>
    <row r="778" ht="13.5" hidden="1" x14ac:dyDescent="0.25"/>
    <row r="779" ht="13.5" hidden="1" x14ac:dyDescent="0.25"/>
    <row r="780" ht="13.5" hidden="1" x14ac:dyDescent="0.25"/>
    <row r="781" ht="13.5" hidden="1" x14ac:dyDescent="0.25"/>
    <row r="782" ht="13.5" hidden="1" x14ac:dyDescent="0.25"/>
    <row r="783" ht="13.5" hidden="1" x14ac:dyDescent="0.25"/>
    <row r="784" ht="13.5" hidden="1" x14ac:dyDescent="0.25"/>
    <row r="785" ht="13.5" hidden="1" x14ac:dyDescent="0.25"/>
    <row r="786" ht="13.5" hidden="1" x14ac:dyDescent="0.25"/>
    <row r="787" ht="13.5" hidden="1" x14ac:dyDescent="0.25"/>
    <row r="788" ht="13.5" hidden="1" x14ac:dyDescent="0.25"/>
    <row r="789" ht="13.5" hidden="1" x14ac:dyDescent="0.25"/>
    <row r="790" ht="13.5" hidden="1" x14ac:dyDescent="0.25"/>
    <row r="791" ht="13.5" hidden="1" x14ac:dyDescent="0.25"/>
    <row r="792" ht="13.5" hidden="1" x14ac:dyDescent="0.25"/>
    <row r="793" ht="13.5" hidden="1" x14ac:dyDescent="0.25"/>
    <row r="794" ht="13.5" hidden="1" x14ac:dyDescent="0.25"/>
    <row r="795" ht="13.5" hidden="1" x14ac:dyDescent="0.25"/>
    <row r="796" ht="13.5" hidden="1" x14ac:dyDescent="0.25"/>
    <row r="797" ht="13.5" hidden="1" x14ac:dyDescent="0.25"/>
    <row r="798" ht="13.5" hidden="1" x14ac:dyDescent="0.25"/>
    <row r="799" ht="13.5" hidden="1" x14ac:dyDescent="0.25"/>
    <row r="800" ht="13.5" hidden="1" x14ac:dyDescent="0.25"/>
    <row r="801" ht="13.5" hidden="1" x14ac:dyDescent="0.25"/>
    <row r="802" ht="13.5" hidden="1" x14ac:dyDescent="0.25"/>
    <row r="803" ht="13.5" hidden="1" x14ac:dyDescent="0.25"/>
    <row r="804" ht="13.5" hidden="1" x14ac:dyDescent="0.25"/>
    <row r="805" ht="13.5" hidden="1" x14ac:dyDescent="0.25"/>
    <row r="806" ht="13.5" hidden="1" x14ac:dyDescent="0.25"/>
    <row r="807" ht="13.5" hidden="1" x14ac:dyDescent="0.25"/>
    <row r="808" ht="13.5" hidden="1" x14ac:dyDescent="0.25"/>
    <row r="809" ht="13.5" hidden="1" x14ac:dyDescent="0.25"/>
    <row r="810" ht="13.5" hidden="1" x14ac:dyDescent="0.25"/>
    <row r="811" ht="13.5" hidden="1" x14ac:dyDescent="0.25"/>
    <row r="812" ht="13.5" hidden="1" x14ac:dyDescent="0.25"/>
    <row r="813" ht="13.5" hidden="1" x14ac:dyDescent="0.25"/>
    <row r="814" ht="13.5" hidden="1" x14ac:dyDescent="0.25"/>
    <row r="815" ht="13.5" hidden="1" x14ac:dyDescent="0.25"/>
    <row r="816" ht="13.5" hidden="1" x14ac:dyDescent="0.25"/>
    <row r="817" ht="13.5" hidden="1" x14ac:dyDescent="0.25"/>
    <row r="818" ht="13.5" hidden="1" x14ac:dyDescent="0.25"/>
    <row r="819" ht="13.5" hidden="1" x14ac:dyDescent="0.25"/>
    <row r="820" ht="13.5" hidden="1" x14ac:dyDescent="0.25"/>
    <row r="821" ht="13.5" hidden="1" x14ac:dyDescent="0.25"/>
    <row r="822" ht="13.5" hidden="1" x14ac:dyDescent="0.25"/>
    <row r="823" ht="13.5" hidden="1" x14ac:dyDescent="0.25"/>
    <row r="824" ht="13.5" hidden="1" x14ac:dyDescent="0.25"/>
    <row r="825" ht="13.5" hidden="1" x14ac:dyDescent="0.25"/>
    <row r="826" ht="13.5" hidden="1" x14ac:dyDescent="0.25"/>
    <row r="827" ht="13.5" hidden="1" x14ac:dyDescent="0.25"/>
    <row r="828" ht="13.5" hidden="1" x14ac:dyDescent="0.25"/>
    <row r="829" ht="13.5" hidden="1" x14ac:dyDescent="0.25"/>
    <row r="830" ht="13.5" hidden="1" x14ac:dyDescent="0.25"/>
    <row r="831" ht="13.5" hidden="1" x14ac:dyDescent="0.25"/>
    <row r="832" ht="13.5" hidden="1" x14ac:dyDescent="0.25"/>
    <row r="833" ht="13.5" hidden="1" x14ac:dyDescent="0.25"/>
    <row r="834" ht="13.5" hidden="1" x14ac:dyDescent="0.25"/>
    <row r="835" ht="13.5" hidden="1" x14ac:dyDescent="0.25"/>
    <row r="836" ht="13.5" hidden="1" x14ac:dyDescent="0.25"/>
    <row r="837" ht="13.5" hidden="1" x14ac:dyDescent="0.25"/>
    <row r="838" ht="13.5" hidden="1" x14ac:dyDescent="0.25"/>
    <row r="839" ht="13.5" hidden="1" x14ac:dyDescent="0.25"/>
    <row r="840" ht="13.5" hidden="1" x14ac:dyDescent="0.25"/>
    <row r="841" ht="13.5" hidden="1" x14ac:dyDescent="0.25"/>
    <row r="842" ht="13.5" hidden="1" x14ac:dyDescent="0.25"/>
    <row r="843" ht="13.5" hidden="1" x14ac:dyDescent="0.25"/>
    <row r="844" ht="13.5" hidden="1" x14ac:dyDescent="0.25"/>
    <row r="845" ht="13.5" hidden="1" x14ac:dyDescent="0.25"/>
    <row r="846" ht="13.5" hidden="1" x14ac:dyDescent="0.25"/>
    <row r="847" ht="13.5" hidden="1" x14ac:dyDescent="0.25"/>
    <row r="848" ht="13.5" hidden="1" x14ac:dyDescent="0.25"/>
    <row r="849" ht="13.5" hidden="1" x14ac:dyDescent="0.25"/>
    <row r="850" ht="13.5" hidden="1" x14ac:dyDescent="0.25"/>
    <row r="851" ht="13.5" hidden="1" x14ac:dyDescent="0.25"/>
    <row r="852" ht="13.5" hidden="1" x14ac:dyDescent="0.25"/>
    <row r="853" ht="13.5" hidden="1" x14ac:dyDescent="0.25"/>
    <row r="854" ht="13.5" hidden="1" x14ac:dyDescent="0.25"/>
    <row r="855" ht="13.5" hidden="1" x14ac:dyDescent="0.25"/>
    <row r="856" ht="13.5" hidden="1" x14ac:dyDescent="0.25"/>
    <row r="857" ht="13.5" hidden="1" x14ac:dyDescent="0.25"/>
    <row r="858" ht="13.5" hidden="1" x14ac:dyDescent="0.25"/>
    <row r="859" ht="13.5" hidden="1" x14ac:dyDescent="0.25"/>
    <row r="860" ht="13.5" hidden="1" x14ac:dyDescent="0.25"/>
    <row r="861" ht="13.5" hidden="1" x14ac:dyDescent="0.25"/>
    <row r="862" ht="13.5" hidden="1" x14ac:dyDescent="0.25"/>
    <row r="863" ht="13.5" hidden="1" x14ac:dyDescent="0.25"/>
    <row r="864" ht="13.5" hidden="1" x14ac:dyDescent="0.25"/>
    <row r="865" ht="13.5" hidden="1" x14ac:dyDescent="0.25"/>
    <row r="866" ht="13.5" hidden="1" x14ac:dyDescent="0.25"/>
    <row r="867" ht="13.5" hidden="1" x14ac:dyDescent="0.25"/>
    <row r="868" ht="13.5" hidden="1" x14ac:dyDescent="0.25"/>
    <row r="869" ht="13.5" hidden="1" x14ac:dyDescent="0.25"/>
    <row r="870" ht="13.5" hidden="1" x14ac:dyDescent="0.25"/>
    <row r="871" ht="13.5" hidden="1" x14ac:dyDescent="0.25"/>
    <row r="872" ht="13.5" hidden="1" x14ac:dyDescent="0.25"/>
    <row r="873" ht="13.5" hidden="1" x14ac:dyDescent="0.25"/>
    <row r="874" ht="13.5" hidden="1" x14ac:dyDescent="0.25"/>
    <row r="875" ht="13.5" hidden="1" x14ac:dyDescent="0.25"/>
    <row r="876" ht="13.5" hidden="1" x14ac:dyDescent="0.25"/>
    <row r="877" ht="13.5" hidden="1" x14ac:dyDescent="0.25"/>
    <row r="878" ht="13.5" hidden="1" x14ac:dyDescent="0.25"/>
    <row r="879" ht="13.5" hidden="1" x14ac:dyDescent="0.25"/>
    <row r="880" ht="13.5" hidden="1" x14ac:dyDescent="0.25"/>
    <row r="881" ht="13.5" hidden="1" x14ac:dyDescent="0.25"/>
    <row r="882" ht="13.5" hidden="1" x14ac:dyDescent="0.25"/>
    <row r="883" ht="13.5" hidden="1" x14ac:dyDescent="0.25"/>
    <row r="884" ht="13.5" hidden="1" x14ac:dyDescent="0.25"/>
    <row r="885" ht="13.5" hidden="1" x14ac:dyDescent="0.25"/>
    <row r="886" ht="13.5" hidden="1" x14ac:dyDescent="0.25"/>
    <row r="887" ht="13.5" hidden="1" x14ac:dyDescent="0.25"/>
    <row r="888" ht="13.5" hidden="1" x14ac:dyDescent="0.25"/>
    <row r="889" ht="13.5" hidden="1" x14ac:dyDescent="0.25"/>
    <row r="890" ht="13.5" hidden="1" x14ac:dyDescent="0.25"/>
    <row r="891" ht="13.5" hidden="1" x14ac:dyDescent="0.25"/>
    <row r="892" ht="13.5" hidden="1" x14ac:dyDescent="0.25"/>
    <row r="893" ht="13.5" hidden="1" x14ac:dyDescent="0.25"/>
    <row r="894" ht="13.5" hidden="1" x14ac:dyDescent="0.25"/>
    <row r="895" ht="13.5" hidden="1" x14ac:dyDescent="0.25"/>
    <row r="896" ht="13.5" hidden="1" x14ac:dyDescent="0.25"/>
    <row r="897" ht="13.5" hidden="1" x14ac:dyDescent="0.25"/>
    <row r="898" ht="13.5" hidden="1" x14ac:dyDescent="0.25"/>
    <row r="899" ht="13.5" hidden="1" x14ac:dyDescent="0.25"/>
    <row r="900" ht="13.5" hidden="1" x14ac:dyDescent="0.25"/>
    <row r="901" ht="13.5" hidden="1" x14ac:dyDescent="0.25"/>
    <row r="902" ht="13.5" hidden="1" x14ac:dyDescent="0.25"/>
    <row r="903" ht="13.5" hidden="1" x14ac:dyDescent="0.25"/>
    <row r="904" ht="13.5" hidden="1" x14ac:dyDescent="0.25"/>
    <row r="905" ht="13.5" hidden="1" x14ac:dyDescent="0.25"/>
    <row r="906" ht="13.5" hidden="1" x14ac:dyDescent="0.25"/>
    <row r="907" ht="13.5" hidden="1" x14ac:dyDescent="0.25"/>
    <row r="908" ht="13.5" hidden="1" x14ac:dyDescent="0.25"/>
    <row r="909" ht="13.5" hidden="1" x14ac:dyDescent="0.25"/>
    <row r="910" ht="13.5" hidden="1" x14ac:dyDescent="0.25"/>
    <row r="911" ht="13.5" hidden="1" x14ac:dyDescent="0.25"/>
    <row r="912" ht="13.5" hidden="1" x14ac:dyDescent="0.25"/>
    <row r="913" ht="13.5" hidden="1" x14ac:dyDescent="0.25"/>
    <row r="914" ht="13.5" hidden="1" x14ac:dyDescent="0.25"/>
    <row r="915" ht="13.5" hidden="1" x14ac:dyDescent="0.25"/>
    <row r="916" ht="13.5" hidden="1" x14ac:dyDescent="0.25"/>
    <row r="917" ht="13.5" hidden="1" x14ac:dyDescent="0.25"/>
    <row r="918" ht="13.5" hidden="1" x14ac:dyDescent="0.25"/>
    <row r="919" ht="13.5" hidden="1" x14ac:dyDescent="0.25"/>
    <row r="920" ht="13.5" hidden="1" x14ac:dyDescent="0.25"/>
    <row r="921" ht="13.5" hidden="1" x14ac:dyDescent="0.25"/>
    <row r="922" ht="13.5" hidden="1" x14ac:dyDescent="0.25"/>
    <row r="923" ht="13.5" hidden="1" x14ac:dyDescent="0.25"/>
    <row r="924" ht="13.5" hidden="1" x14ac:dyDescent="0.25"/>
    <row r="925" ht="13.5" hidden="1" x14ac:dyDescent="0.25"/>
    <row r="926" ht="13.5" hidden="1" x14ac:dyDescent="0.25"/>
    <row r="927" ht="13.5" hidden="1" x14ac:dyDescent="0.25"/>
    <row r="928" ht="13.5" hidden="1" x14ac:dyDescent="0.25"/>
    <row r="929" ht="13.5" hidden="1" x14ac:dyDescent="0.25"/>
    <row r="930" ht="13.5" hidden="1" x14ac:dyDescent="0.25"/>
    <row r="931" ht="13.5" hidden="1" x14ac:dyDescent="0.25"/>
    <row r="932" ht="13.5" hidden="1" x14ac:dyDescent="0.25"/>
    <row r="933" ht="13.5" hidden="1" x14ac:dyDescent="0.25"/>
    <row r="934" ht="13.5" hidden="1" x14ac:dyDescent="0.25"/>
    <row r="935" ht="13.5" hidden="1" x14ac:dyDescent="0.25"/>
    <row r="936" ht="13.5" hidden="1" x14ac:dyDescent="0.25"/>
    <row r="937" ht="13.5" hidden="1" x14ac:dyDescent="0.25"/>
    <row r="938" ht="13.5" hidden="1" x14ac:dyDescent="0.25"/>
    <row r="939" ht="13.5" hidden="1" x14ac:dyDescent="0.25"/>
    <row r="940" ht="13.5" hidden="1" x14ac:dyDescent="0.25"/>
    <row r="941" ht="13.5" hidden="1" x14ac:dyDescent="0.25"/>
    <row r="942" ht="13.5" hidden="1" x14ac:dyDescent="0.25"/>
    <row r="943" ht="13.5" hidden="1" x14ac:dyDescent="0.25"/>
    <row r="944" ht="13.5" hidden="1" x14ac:dyDescent="0.25"/>
    <row r="945" ht="13.5" hidden="1" x14ac:dyDescent="0.25"/>
    <row r="946" ht="13.5" hidden="1" x14ac:dyDescent="0.25"/>
    <row r="947" ht="13.5" hidden="1" x14ac:dyDescent="0.25"/>
    <row r="948" ht="13.5" hidden="1" x14ac:dyDescent="0.25"/>
    <row r="949" ht="13.5" hidden="1" x14ac:dyDescent="0.25"/>
    <row r="950" ht="13.5" hidden="1" x14ac:dyDescent="0.25"/>
    <row r="951" ht="13.5" hidden="1" x14ac:dyDescent="0.25"/>
    <row r="952" ht="13.5" hidden="1" x14ac:dyDescent="0.25"/>
    <row r="953" ht="13.5" hidden="1" x14ac:dyDescent="0.25"/>
    <row r="954" ht="13.5" hidden="1" x14ac:dyDescent="0.25"/>
    <row r="955" ht="13.5" hidden="1" x14ac:dyDescent="0.25"/>
    <row r="956" ht="13.5" hidden="1" x14ac:dyDescent="0.25"/>
    <row r="957" ht="13.5" hidden="1" x14ac:dyDescent="0.25"/>
    <row r="958" ht="13.5" hidden="1" x14ac:dyDescent="0.25"/>
    <row r="959" ht="13.5" hidden="1" x14ac:dyDescent="0.25"/>
    <row r="960" ht="13.5" hidden="1" x14ac:dyDescent="0.25"/>
    <row r="961" ht="13.5" hidden="1" x14ac:dyDescent="0.25"/>
    <row r="962" ht="13.5" hidden="1" x14ac:dyDescent="0.25"/>
    <row r="963" ht="13.5" hidden="1" x14ac:dyDescent="0.25"/>
    <row r="964" ht="13.5" hidden="1" x14ac:dyDescent="0.25"/>
    <row r="965" ht="13.5" hidden="1" x14ac:dyDescent="0.25"/>
    <row r="966" ht="13.5" hidden="1" x14ac:dyDescent="0.25"/>
    <row r="967" ht="13.5" hidden="1" x14ac:dyDescent="0.25"/>
    <row r="968" ht="13.5" hidden="1" x14ac:dyDescent="0.25"/>
    <row r="969" ht="13.5" hidden="1" x14ac:dyDescent="0.25"/>
    <row r="970" ht="13.5" hidden="1" x14ac:dyDescent="0.25"/>
    <row r="971" ht="13.5" hidden="1" x14ac:dyDescent="0.25"/>
    <row r="972" ht="13.5" hidden="1" x14ac:dyDescent="0.25"/>
    <row r="973" ht="13.5" hidden="1" x14ac:dyDescent="0.25"/>
    <row r="974" ht="13.5" hidden="1" x14ac:dyDescent="0.25"/>
    <row r="975" ht="13.5" hidden="1" x14ac:dyDescent="0.25"/>
    <row r="976" ht="13.5" hidden="1" x14ac:dyDescent="0.25"/>
    <row r="977" ht="13.5" hidden="1" x14ac:dyDescent="0.25"/>
    <row r="978" ht="13.5" hidden="1" x14ac:dyDescent="0.25"/>
    <row r="979" ht="13.5" hidden="1" x14ac:dyDescent="0.25"/>
    <row r="980" ht="13.5" hidden="1" x14ac:dyDescent="0.25"/>
    <row r="981" ht="13.5" hidden="1" x14ac:dyDescent="0.25"/>
    <row r="982" ht="13.5" hidden="1" x14ac:dyDescent="0.25"/>
    <row r="983" ht="13.5" hidden="1" x14ac:dyDescent="0.25"/>
    <row r="984" ht="13.5" hidden="1" x14ac:dyDescent="0.25"/>
    <row r="985" ht="13.5" hidden="1" x14ac:dyDescent="0.25"/>
    <row r="986" ht="13.5" hidden="1" x14ac:dyDescent="0.25"/>
    <row r="987" ht="13.5" hidden="1" x14ac:dyDescent="0.25"/>
    <row r="988" ht="13.5" hidden="1" x14ac:dyDescent="0.25"/>
    <row r="989" ht="13.5" hidden="1" x14ac:dyDescent="0.25"/>
    <row r="990" ht="13.5" hidden="1" x14ac:dyDescent="0.25"/>
    <row r="991" ht="13.5" hidden="1" x14ac:dyDescent="0.25"/>
    <row r="992" ht="13.5" hidden="1" x14ac:dyDescent="0.25"/>
    <row r="993" ht="13.5" hidden="1" x14ac:dyDescent="0.25"/>
    <row r="994" ht="13.5" hidden="1" x14ac:dyDescent="0.25"/>
    <row r="995" ht="13.5" hidden="1" x14ac:dyDescent="0.25"/>
    <row r="996" ht="13.5" hidden="1" x14ac:dyDescent="0.25"/>
    <row r="997" ht="13.5" hidden="1" x14ac:dyDescent="0.25"/>
    <row r="998" ht="13.5" hidden="1" x14ac:dyDescent="0.25"/>
    <row r="999" ht="13.5" hidden="1" x14ac:dyDescent="0.25"/>
    <row r="1000" ht="13.5" hidden="1" x14ac:dyDescent="0.25"/>
    <row r="1001" ht="13.5" hidden="1" x14ac:dyDescent="0.25"/>
    <row r="1002" ht="13.5" hidden="1" x14ac:dyDescent="0.25"/>
    <row r="1003" ht="13.5" hidden="1" x14ac:dyDescent="0.25"/>
    <row r="1004" ht="13.5" hidden="1" x14ac:dyDescent="0.25"/>
    <row r="1005" ht="13.5" hidden="1" x14ac:dyDescent="0.25"/>
    <row r="1006" ht="13.5" hidden="1" x14ac:dyDescent="0.25"/>
    <row r="1007" ht="13.5" hidden="1" x14ac:dyDescent="0.25"/>
    <row r="1008" ht="13.5" hidden="1" x14ac:dyDescent="0.25"/>
    <row r="1009" ht="13.5" hidden="1" x14ac:dyDescent="0.25"/>
    <row r="1010" ht="13.5" hidden="1" x14ac:dyDescent="0.25"/>
    <row r="1011" ht="13.5" hidden="1" x14ac:dyDescent="0.25"/>
    <row r="1012" ht="13.5" hidden="1" x14ac:dyDescent="0.25"/>
    <row r="1013" ht="13.5" hidden="1" x14ac:dyDescent="0.25"/>
    <row r="1014" ht="13.5" hidden="1" x14ac:dyDescent="0.25"/>
  </sheetData>
  <mergeCells count="15">
    <mergeCell ref="B3:N3"/>
    <mergeCell ref="O5:O7"/>
    <mergeCell ref="L5:L6"/>
    <mergeCell ref="K5:K6"/>
    <mergeCell ref="J5:J6"/>
    <mergeCell ref="I5:I6"/>
    <mergeCell ref="M5:M6"/>
    <mergeCell ref="N5:N6"/>
    <mergeCell ref="H5:H6"/>
    <mergeCell ref="B5:B6"/>
    <mergeCell ref="C5:C6"/>
    <mergeCell ref="D5:D6"/>
    <mergeCell ref="E5:E6"/>
    <mergeCell ref="F5:F6"/>
    <mergeCell ref="G5:G6"/>
  </mergeCells>
  <hyperlinks>
    <hyperlink ref="O5:O7" location="Indice!H7" display="Regresar" xr:uid="{00000000-0004-0000-0900-000000000000}"/>
  </hyperlink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D4C19C"/>
  </sheetPr>
  <dimension ref="A1:Z1007"/>
  <sheetViews>
    <sheetView showGridLines="0" zoomScaleNormal="100" workbookViewId="0">
      <pane xSplit="2" ySplit="7" topLeftCell="C44" activePane="bottomRight" state="frozen"/>
      <selection pane="topRight" activeCell="C1" sqref="C1"/>
      <selection pane="bottomLeft" activeCell="A9" sqref="A9"/>
      <selection pane="bottomRight" activeCell="M6" sqref="M6"/>
    </sheetView>
  </sheetViews>
  <sheetFormatPr baseColWidth="10" defaultColWidth="0" defaultRowHeight="15" customHeight="1" zeroHeight="1" x14ac:dyDescent="0.25"/>
  <cols>
    <col min="1" max="1" width="2.85546875" style="90" customWidth="1"/>
    <col min="2" max="2" width="18" style="90" customWidth="1"/>
    <col min="3" max="3" width="9.42578125" style="90" customWidth="1"/>
    <col min="4" max="4" width="11.7109375" style="90" customWidth="1"/>
    <col min="5" max="6" width="11.42578125" style="90" customWidth="1"/>
    <col min="7" max="7" width="13.140625" style="90" customWidth="1"/>
    <col min="8" max="13" width="13.140625" style="91" customWidth="1"/>
    <col min="14" max="14" width="16.140625" style="91" customWidth="1"/>
    <col min="15" max="15" width="15.140625" style="90" customWidth="1"/>
    <col min="16" max="26" width="0" style="90" hidden="1" customWidth="1"/>
    <col min="27" max="16384" width="15.140625" style="90" hidden="1"/>
  </cols>
  <sheetData>
    <row r="1" spans="2:25" ht="15" customHeight="1" x14ac:dyDescent="0.25"/>
    <row r="2" spans="2:25" ht="21" customHeight="1" x14ac:dyDescent="0.25"/>
    <row r="3" spans="2:25" ht="25.5" customHeight="1" x14ac:dyDescent="0.25">
      <c r="B3" s="345" t="s">
        <v>5120</v>
      </c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</row>
    <row r="4" spans="2:25" ht="15" customHeight="1" x14ac:dyDescent="0.25">
      <c r="B4" s="345"/>
      <c r="C4" s="345"/>
      <c r="D4" s="345"/>
      <c r="E4" s="345"/>
      <c r="F4" s="345"/>
      <c r="G4" s="345"/>
      <c r="H4" s="345"/>
      <c r="I4" s="345"/>
      <c r="J4" s="345"/>
      <c r="K4" s="345"/>
      <c r="L4" s="345"/>
      <c r="M4" s="345"/>
      <c r="N4" s="345"/>
    </row>
    <row r="5" spans="2:25" ht="7.5" customHeight="1" x14ac:dyDescent="0.25"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</row>
    <row r="6" spans="2:25" ht="15" customHeight="1" x14ac:dyDescent="0.25">
      <c r="B6" s="238" t="s">
        <v>2563</v>
      </c>
      <c r="C6" s="238">
        <v>2013</v>
      </c>
      <c r="D6" s="238">
        <v>2014</v>
      </c>
      <c r="E6" s="238">
        <v>2015</v>
      </c>
      <c r="F6" s="238">
        <v>2016</v>
      </c>
      <c r="G6" s="238">
        <v>2017</v>
      </c>
      <c r="H6" s="238">
        <v>2018</v>
      </c>
      <c r="I6" s="239">
        <v>2019</v>
      </c>
      <c r="J6" s="239">
        <v>2020</v>
      </c>
      <c r="K6" s="239">
        <v>2021</v>
      </c>
      <c r="L6" s="253">
        <v>2022</v>
      </c>
      <c r="M6" s="253">
        <v>2023</v>
      </c>
      <c r="N6" s="254" t="s">
        <v>5115</v>
      </c>
      <c r="O6" s="334" t="s">
        <v>2579</v>
      </c>
    </row>
    <row r="7" spans="2:25" ht="15" customHeight="1" x14ac:dyDescent="0.3">
      <c r="B7" s="240" t="s">
        <v>691</v>
      </c>
      <c r="C7" s="241">
        <f t="shared" ref="C7:L7" si="0">SUM(C8:C60)</f>
        <v>22341.804864000009</v>
      </c>
      <c r="D7" s="241">
        <f t="shared" si="0"/>
        <v>23528.039779999996</v>
      </c>
      <c r="E7" s="241">
        <f t="shared" si="0"/>
        <v>24259.833045999996</v>
      </c>
      <c r="F7" s="241">
        <f t="shared" si="0"/>
        <v>26369.252885000005</v>
      </c>
      <c r="G7" s="241">
        <f t="shared" si="0"/>
        <v>29427.869185999989</v>
      </c>
      <c r="H7" s="241">
        <f t="shared" si="0"/>
        <v>32617.927132000004</v>
      </c>
      <c r="I7" s="241">
        <f t="shared" si="0"/>
        <v>35416.118543999997</v>
      </c>
      <c r="J7" s="241">
        <f t="shared" si="0"/>
        <v>39934.468432999995</v>
      </c>
      <c r="K7" s="241">
        <f t="shared" si="0"/>
        <v>49982.719349999985</v>
      </c>
      <c r="L7" s="241">
        <f t="shared" si="0"/>
        <v>56366.744336000018</v>
      </c>
      <c r="M7" s="241">
        <v>60925.066880999999</v>
      </c>
      <c r="N7" s="243" t="s">
        <v>2576</v>
      </c>
      <c r="O7" s="334"/>
      <c r="Q7" s="159"/>
      <c r="R7" s="159"/>
      <c r="S7" s="159"/>
      <c r="T7" s="159"/>
      <c r="U7" s="159"/>
      <c r="V7" s="159"/>
      <c r="W7" s="159"/>
      <c r="X7" s="159"/>
      <c r="Y7" s="159"/>
    </row>
    <row r="8" spans="2:25" ht="15" customHeight="1" x14ac:dyDescent="0.25">
      <c r="B8" s="93" t="s">
        <v>5149</v>
      </c>
      <c r="C8" s="94">
        <v>5890.7298490000003</v>
      </c>
      <c r="D8" s="94">
        <v>5518.5430679999999</v>
      </c>
      <c r="E8" s="94">
        <v>7360.7622239999992</v>
      </c>
      <c r="F8" s="94">
        <v>8161.6863320000002</v>
      </c>
      <c r="G8" s="95">
        <v>9118.1322409999993</v>
      </c>
      <c r="H8" s="96">
        <v>10120.269823000001</v>
      </c>
      <c r="I8" s="96">
        <v>10885.239417999999</v>
      </c>
      <c r="J8" s="96">
        <v>13562.272273999999</v>
      </c>
      <c r="K8" s="96">
        <v>17547.533731</v>
      </c>
      <c r="L8" s="96">
        <v>20053.712069000001</v>
      </c>
      <c r="M8" s="96">
        <v>20694.926098</v>
      </c>
      <c r="N8" s="96">
        <v>1</v>
      </c>
    </row>
    <row r="9" spans="2:25" ht="15" customHeight="1" x14ac:dyDescent="0.25">
      <c r="B9" s="93" t="s">
        <v>5186</v>
      </c>
      <c r="C9" s="94">
        <v>2752.649586</v>
      </c>
      <c r="D9" s="94">
        <v>2646.0328140000001</v>
      </c>
      <c r="E9" s="94">
        <v>3420.4222150000001</v>
      </c>
      <c r="F9" s="94">
        <v>3786.5897660000001</v>
      </c>
      <c r="G9" s="95">
        <v>4536.6534589999992</v>
      </c>
      <c r="H9" s="96">
        <v>5093.8398080000006</v>
      </c>
      <c r="I9" s="96">
        <v>5806.3114480000004</v>
      </c>
      <c r="J9" s="96">
        <v>6840.9221789999992</v>
      </c>
      <c r="K9" s="96">
        <v>8479.985643</v>
      </c>
      <c r="L9" s="96">
        <v>9345.582781000001</v>
      </c>
      <c r="M9" s="96">
        <v>9246.1184219999996</v>
      </c>
      <c r="N9" s="96">
        <v>2</v>
      </c>
    </row>
    <row r="10" spans="2:25" ht="15" customHeight="1" x14ac:dyDescent="0.25">
      <c r="B10" s="93" t="s">
        <v>384</v>
      </c>
      <c r="C10" s="94">
        <v>675.49678299999994</v>
      </c>
      <c r="D10" s="94">
        <v>619.03764500000011</v>
      </c>
      <c r="E10" s="94">
        <v>921.95940800000005</v>
      </c>
      <c r="F10" s="94">
        <v>984.87760099999991</v>
      </c>
      <c r="G10" s="95">
        <v>1105.8721230000001</v>
      </c>
      <c r="H10" s="96">
        <v>1199.6701820000001</v>
      </c>
      <c r="I10" s="96">
        <v>1248.6218610000001</v>
      </c>
      <c r="J10" s="96">
        <v>1132.93453</v>
      </c>
      <c r="K10" s="96">
        <v>1432.4361730000001</v>
      </c>
      <c r="L10" s="96">
        <v>1633.4525290000001</v>
      </c>
      <c r="M10" s="96">
        <v>2275.7523169999999</v>
      </c>
      <c r="N10" s="96">
        <v>3</v>
      </c>
    </row>
    <row r="11" spans="2:25" ht="15" customHeight="1" x14ac:dyDescent="0.25">
      <c r="B11" s="93" t="s">
        <v>5156</v>
      </c>
      <c r="C11" s="94">
        <v>1086.4895999999999</v>
      </c>
      <c r="D11" s="94">
        <v>1072.975046</v>
      </c>
      <c r="E11" s="94">
        <v>1235.92689</v>
      </c>
      <c r="F11" s="94">
        <v>1338.444127</v>
      </c>
      <c r="G11" s="95">
        <v>1462.3819209999999</v>
      </c>
      <c r="H11" s="96">
        <v>1500.3183469999999</v>
      </c>
      <c r="I11" s="96">
        <v>1504.3784029999999</v>
      </c>
      <c r="J11" s="96">
        <v>1338.9193329999998</v>
      </c>
      <c r="K11" s="96">
        <v>1645.6779529999999</v>
      </c>
      <c r="L11" s="96">
        <v>1830.677351</v>
      </c>
      <c r="M11" s="96">
        <v>2075.40047</v>
      </c>
      <c r="N11" s="96">
        <v>4</v>
      </c>
    </row>
    <row r="12" spans="2:25" ht="15" customHeight="1" x14ac:dyDescent="0.25">
      <c r="B12" s="93" t="s">
        <v>5150</v>
      </c>
      <c r="C12" s="94">
        <v>532.90452899999991</v>
      </c>
      <c r="D12" s="94">
        <v>534.95548399999996</v>
      </c>
      <c r="E12" s="94">
        <v>536.48390100000006</v>
      </c>
      <c r="F12" s="94">
        <v>649.19991300000004</v>
      </c>
      <c r="G12" s="95">
        <v>743.87564000000009</v>
      </c>
      <c r="H12" s="96">
        <v>897.99376299999994</v>
      </c>
      <c r="I12" s="96">
        <v>1068.9122009999999</v>
      </c>
      <c r="J12" s="96">
        <v>1109.2438480000001</v>
      </c>
      <c r="K12" s="96">
        <v>1208.9314119999999</v>
      </c>
      <c r="L12" s="96">
        <v>1322.980824</v>
      </c>
      <c r="M12" s="96">
        <v>1891.334038</v>
      </c>
      <c r="N12" s="96">
        <v>5</v>
      </c>
    </row>
    <row r="13" spans="2:25" ht="15" customHeight="1" x14ac:dyDescent="0.25">
      <c r="B13" s="93" t="s">
        <v>5153</v>
      </c>
      <c r="C13" s="94">
        <v>893.79739399999994</v>
      </c>
      <c r="D13" s="94">
        <v>837.91000099999997</v>
      </c>
      <c r="E13" s="94">
        <v>924.93205499999999</v>
      </c>
      <c r="F13" s="94">
        <v>1124.6051239999999</v>
      </c>
      <c r="G13" s="95">
        <v>1188.888101</v>
      </c>
      <c r="H13" s="96">
        <v>1303.69028</v>
      </c>
      <c r="I13" s="96">
        <v>1363.141642</v>
      </c>
      <c r="J13" s="96">
        <v>1375.6896409999999</v>
      </c>
      <c r="K13" s="96">
        <v>1733.8239329999999</v>
      </c>
      <c r="L13" s="96">
        <v>1948.3247329999999</v>
      </c>
      <c r="M13" s="96">
        <v>1855.241458</v>
      </c>
      <c r="N13" s="96">
        <v>6</v>
      </c>
    </row>
    <row r="14" spans="2:25" ht="15" customHeight="1" x14ac:dyDescent="0.25">
      <c r="B14" s="93" t="s">
        <v>5147</v>
      </c>
      <c r="C14" s="94">
        <v>475.44062200000002</v>
      </c>
      <c r="D14" s="94">
        <v>411.56104499999998</v>
      </c>
      <c r="E14" s="94">
        <v>580.49359699999991</v>
      </c>
      <c r="F14" s="94">
        <v>641.48219600000004</v>
      </c>
      <c r="G14" s="95">
        <v>742.63912300000004</v>
      </c>
      <c r="H14" s="96">
        <v>853.37131499999998</v>
      </c>
      <c r="I14" s="96">
        <v>1011.6556720000001</v>
      </c>
      <c r="J14" s="96">
        <v>1565.157068</v>
      </c>
      <c r="K14" s="96">
        <v>1923.9805039999999</v>
      </c>
      <c r="L14" s="96">
        <v>2231.3973299999998</v>
      </c>
      <c r="M14" s="96">
        <v>1747.9210849999999</v>
      </c>
      <c r="N14" s="96">
        <v>7</v>
      </c>
    </row>
    <row r="15" spans="2:25" ht="15" customHeight="1" x14ac:dyDescent="0.25">
      <c r="B15" s="93" t="s">
        <v>5174</v>
      </c>
      <c r="C15" s="94">
        <v>827.71408599999995</v>
      </c>
      <c r="D15" s="94">
        <v>799.75034000000005</v>
      </c>
      <c r="E15" s="94">
        <v>905.1692569999999</v>
      </c>
      <c r="F15" s="94">
        <v>1032.9099920000001</v>
      </c>
      <c r="G15" s="95">
        <v>1054.4369630000001</v>
      </c>
      <c r="H15" s="96">
        <v>1138.346268</v>
      </c>
      <c r="I15" s="96">
        <v>1211.009145</v>
      </c>
      <c r="J15" s="96">
        <v>1029.70164</v>
      </c>
      <c r="K15" s="96">
        <v>1216.309698</v>
      </c>
      <c r="L15" s="96">
        <v>1393.4497730000001</v>
      </c>
      <c r="M15" s="96">
        <v>1602.1697470000001</v>
      </c>
      <c r="N15" s="96">
        <v>8</v>
      </c>
    </row>
    <row r="16" spans="2:25" ht="15" customHeight="1" x14ac:dyDescent="0.25">
      <c r="B16" s="93" t="s">
        <v>5175</v>
      </c>
      <c r="C16" s="94">
        <v>623.16603299999997</v>
      </c>
      <c r="D16" s="94">
        <v>578.56888400000003</v>
      </c>
      <c r="E16" s="94">
        <v>568.37664300000006</v>
      </c>
      <c r="F16" s="94">
        <v>688.63798300000008</v>
      </c>
      <c r="G16" s="95">
        <v>739.67342900000006</v>
      </c>
      <c r="H16" s="96">
        <v>783.23717699999997</v>
      </c>
      <c r="I16" s="96">
        <v>895.95767500000011</v>
      </c>
      <c r="J16" s="96">
        <v>894.95873800000004</v>
      </c>
      <c r="K16" s="96">
        <v>1017.116844</v>
      </c>
      <c r="L16" s="96">
        <v>1131.103343</v>
      </c>
      <c r="M16" s="96">
        <v>1354.2144899999998</v>
      </c>
      <c r="N16" s="96">
        <v>9</v>
      </c>
    </row>
    <row r="17" spans="2:14" ht="15" customHeight="1" x14ac:dyDescent="0.25">
      <c r="B17" s="93" t="s">
        <v>5177</v>
      </c>
      <c r="C17" s="94">
        <v>209.17500000000001</v>
      </c>
      <c r="D17" s="94">
        <v>193.140083</v>
      </c>
      <c r="E17" s="94">
        <v>202.56481700000001</v>
      </c>
      <c r="F17" s="94">
        <v>223.016625</v>
      </c>
      <c r="G17" s="95">
        <v>248.02010000000001</v>
      </c>
      <c r="H17" s="96">
        <v>275.77233699999999</v>
      </c>
      <c r="I17" s="96">
        <v>325.67731599999996</v>
      </c>
      <c r="J17" s="96">
        <v>337.01170500000001</v>
      </c>
      <c r="K17" s="96">
        <v>411.63586399999997</v>
      </c>
      <c r="L17" s="96">
        <v>462.08518499999997</v>
      </c>
      <c r="M17" s="96">
        <v>1145.917651</v>
      </c>
      <c r="N17" s="96">
        <v>10</v>
      </c>
    </row>
    <row r="18" spans="2:14" ht="15" customHeight="1" x14ac:dyDescent="0.25">
      <c r="B18" s="93" t="s">
        <v>5173</v>
      </c>
      <c r="C18" s="94">
        <v>416.434755</v>
      </c>
      <c r="D18" s="94">
        <v>380.49744699999997</v>
      </c>
      <c r="E18" s="94">
        <v>411.52263999999997</v>
      </c>
      <c r="F18" s="94">
        <v>448.802323</v>
      </c>
      <c r="G18" s="95">
        <v>440.42577900000003</v>
      </c>
      <c r="H18" s="96">
        <v>555.97111800000005</v>
      </c>
      <c r="I18" s="96">
        <v>561.73060600000008</v>
      </c>
      <c r="J18" s="96">
        <v>532.39628399999992</v>
      </c>
      <c r="K18" s="96">
        <v>681.28351799999996</v>
      </c>
      <c r="L18" s="96">
        <v>789.01607300000001</v>
      </c>
      <c r="M18" s="96">
        <v>1112.1053069999998</v>
      </c>
      <c r="N18" s="96">
        <v>11</v>
      </c>
    </row>
    <row r="19" spans="2:14" ht="15" customHeight="1" x14ac:dyDescent="0.25">
      <c r="B19" s="93" t="s">
        <v>5185</v>
      </c>
      <c r="C19" s="94">
        <v>312.82548700000001</v>
      </c>
      <c r="D19" s="94">
        <v>302.87181500000003</v>
      </c>
      <c r="E19" s="94">
        <v>355.25647000000004</v>
      </c>
      <c r="F19" s="94">
        <v>418.47646499999996</v>
      </c>
      <c r="G19" s="95">
        <v>498.12875000000003</v>
      </c>
      <c r="H19" s="96">
        <v>547.47914700000001</v>
      </c>
      <c r="I19" s="96">
        <v>611.10033300000009</v>
      </c>
      <c r="J19" s="96">
        <v>665.05712000000005</v>
      </c>
      <c r="K19" s="96">
        <v>808.55975699999999</v>
      </c>
      <c r="L19" s="96">
        <v>934.484737</v>
      </c>
      <c r="M19" s="96">
        <v>1059.612061</v>
      </c>
      <c r="N19" s="96">
        <v>12</v>
      </c>
    </row>
    <row r="20" spans="2:14" ht="15" customHeight="1" x14ac:dyDescent="0.25">
      <c r="B20" s="93" t="s">
        <v>5190</v>
      </c>
      <c r="C20" s="94">
        <v>537.31812200000002</v>
      </c>
      <c r="D20" s="94">
        <v>502.89591600000006</v>
      </c>
      <c r="E20" s="94">
        <v>493.63238999999999</v>
      </c>
      <c r="F20" s="94">
        <v>632.68051400000002</v>
      </c>
      <c r="G20" s="95">
        <v>680.85248100000001</v>
      </c>
      <c r="H20" s="96">
        <v>767.39935000000003</v>
      </c>
      <c r="I20" s="96">
        <v>819.11484700000005</v>
      </c>
      <c r="J20" s="96">
        <v>870.21321599999999</v>
      </c>
      <c r="K20" s="96">
        <v>989.977127</v>
      </c>
      <c r="L20" s="96">
        <v>1095.5321590000001</v>
      </c>
      <c r="M20" s="96">
        <v>1047.294044</v>
      </c>
      <c r="N20" s="96">
        <v>13</v>
      </c>
    </row>
    <row r="21" spans="2:14" ht="15" customHeight="1" x14ac:dyDescent="0.25">
      <c r="B21" s="93" t="s">
        <v>5171</v>
      </c>
      <c r="C21" s="94">
        <v>248.68399399999998</v>
      </c>
      <c r="D21" s="94">
        <v>227.59010799999999</v>
      </c>
      <c r="E21" s="94">
        <v>258.78878299999997</v>
      </c>
      <c r="F21" s="94">
        <v>302.70078599999999</v>
      </c>
      <c r="G21" s="95">
        <v>323.61960799999997</v>
      </c>
      <c r="H21" s="96">
        <v>358.69126699999998</v>
      </c>
      <c r="I21" s="96">
        <v>400.528434</v>
      </c>
      <c r="J21" s="96">
        <v>479.62867499999999</v>
      </c>
      <c r="K21" s="96">
        <v>593.90322900000001</v>
      </c>
      <c r="L21" s="96">
        <v>657.97214899999994</v>
      </c>
      <c r="M21" s="96">
        <v>845.09154599999999</v>
      </c>
      <c r="N21" s="96">
        <v>14</v>
      </c>
    </row>
    <row r="22" spans="2:14" ht="15" customHeight="1" x14ac:dyDescent="0.25">
      <c r="B22" s="93" t="s">
        <v>5183</v>
      </c>
      <c r="C22" s="94">
        <v>249.477813</v>
      </c>
      <c r="D22" s="94">
        <v>231.58903299999997</v>
      </c>
      <c r="E22" s="94">
        <v>226.88456100000002</v>
      </c>
      <c r="F22" s="94">
        <v>313.60796500000004</v>
      </c>
      <c r="G22" s="95">
        <v>328.29753900000003</v>
      </c>
      <c r="H22" s="96">
        <v>354.551334</v>
      </c>
      <c r="I22" s="96">
        <v>374.768306</v>
      </c>
      <c r="J22" s="96">
        <v>372.42879499999998</v>
      </c>
      <c r="K22" s="96">
        <v>432.24620399999998</v>
      </c>
      <c r="L22" s="96">
        <v>475.532736</v>
      </c>
      <c r="M22" s="96">
        <v>708.18340999999998</v>
      </c>
      <c r="N22" s="96">
        <v>15</v>
      </c>
    </row>
    <row r="23" spans="2:14" ht="15" customHeight="1" x14ac:dyDescent="0.25">
      <c r="B23" s="93" t="s">
        <v>5157</v>
      </c>
      <c r="C23" s="94">
        <v>265.40912700000001</v>
      </c>
      <c r="D23" s="94">
        <v>243.75758400000001</v>
      </c>
      <c r="E23" s="94">
        <v>255.61045000000001</v>
      </c>
      <c r="F23" s="94">
        <v>309.50308100000007</v>
      </c>
      <c r="G23" s="95">
        <v>321.93211399999996</v>
      </c>
      <c r="H23" s="96">
        <v>361.14013600000004</v>
      </c>
      <c r="I23" s="96">
        <v>386.19834600000002</v>
      </c>
      <c r="J23" s="96">
        <v>399.14387599999998</v>
      </c>
      <c r="K23" s="96">
        <v>571.31014699999992</v>
      </c>
      <c r="L23" s="96">
        <v>637.020712</v>
      </c>
      <c r="M23" s="96">
        <v>694.011166</v>
      </c>
      <c r="N23" s="96">
        <v>16</v>
      </c>
    </row>
    <row r="24" spans="2:14" ht="15" customHeight="1" x14ac:dyDescent="0.25">
      <c r="B24" s="93" t="s">
        <v>5166</v>
      </c>
      <c r="C24" s="94">
        <v>435.34704099999999</v>
      </c>
      <c r="D24" s="94">
        <v>701.399677</v>
      </c>
      <c r="E24" s="94">
        <v>588.82531199999994</v>
      </c>
      <c r="F24" s="94">
        <v>476.808335</v>
      </c>
      <c r="G24" s="95">
        <v>571.50474399999996</v>
      </c>
      <c r="H24" s="96">
        <v>708.12437999999997</v>
      </c>
      <c r="I24" s="96">
        <v>750.604376</v>
      </c>
      <c r="J24" s="96">
        <v>556.51698699999997</v>
      </c>
      <c r="K24" s="96">
        <v>897.50178499999993</v>
      </c>
      <c r="L24" s="96">
        <v>826.08959499999992</v>
      </c>
      <c r="M24" s="96">
        <v>646.46368600000005</v>
      </c>
      <c r="N24" s="96">
        <v>17</v>
      </c>
    </row>
    <row r="25" spans="2:14" ht="15" customHeight="1" x14ac:dyDescent="0.25">
      <c r="B25" s="93" t="s">
        <v>5165</v>
      </c>
      <c r="C25" s="94">
        <v>183.00797599999999</v>
      </c>
      <c r="D25" s="94">
        <v>178.88161099999999</v>
      </c>
      <c r="E25" s="94">
        <v>249.58987400000001</v>
      </c>
      <c r="F25" s="94">
        <v>268.95117099999999</v>
      </c>
      <c r="G25" s="95">
        <v>332.51042000000001</v>
      </c>
      <c r="H25" s="96">
        <v>375.17641299999991</v>
      </c>
      <c r="I25" s="96">
        <v>413.57501600000001</v>
      </c>
      <c r="J25" s="96">
        <v>433.45855600000004</v>
      </c>
      <c r="K25" s="96">
        <v>545.99853399999995</v>
      </c>
      <c r="L25" s="96">
        <v>655.14603699999998</v>
      </c>
      <c r="M25" s="96">
        <v>641.29784300000006</v>
      </c>
      <c r="N25" s="96">
        <v>18</v>
      </c>
    </row>
    <row r="26" spans="2:14" ht="15" customHeight="1" x14ac:dyDescent="0.25">
      <c r="B26" s="93" t="s">
        <v>5179</v>
      </c>
      <c r="C26" s="94">
        <v>304.15166499999998</v>
      </c>
      <c r="D26" s="94">
        <v>277.66971599999999</v>
      </c>
      <c r="E26" s="94">
        <v>248.63946999999999</v>
      </c>
      <c r="F26" s="94">
        <v>308.25681700000001</v>
      </c>
      <c r="G26" s="95">
        <v>309.73138399999999</v>
      </c>
      <c r="H26" s="96">
        <v>356.557141</v>
      </c>
      <c r="I26" s="96">
        <v>384.59725200000003</v>
      </c>
      <c r="J26" s="96">
        <v>431.73955000000001</v>
      </c>
      <c r="K26" s="96">
        <v>504.59693000000004</v>
      </c>
      <c r="L26" s="96">
        <v>513.61175300000002</v>
      </c>
      <c r="M26" s="96">
        <v>638.91512</v>
      </c>
      <c r="N26" s="96">
        <v>19</v>
      </c>
    </row>
    <row r="27" spans="2:14" ht="15" customHeight="1" x14ac:dyDescent="0.25">
      <c r="B27" s="93" t="s">
        <v>5193</v>
      </c>
      <c r="C27" s="94">
        <v>195.70361200000002</v>
      </c>
      <c r="D27" s="94">
        <v>203.38147599999999</v>
      </c>
      <c r="E27" s="94">
        <v>262.67516499999999</v>
      </c>
      <c r="F27" s="94">
        <v>282.06453799999997</v>
      </c>
      <c r="G27" s="95">
        <v>322.24782600000003</v>
      </c>
      <c r="H27" s="96">
        <v>360.05601999999999</v>
      </c>
      <c r="I27" s="96">
        <v>389.68017199999997</v>
      </c>
      <c r="J27" s="96">
        <v>408.82193299999994</v>
      </c>
      <c r="K27" s="96">
        <v>482.653257</v>
      </c>
      <c r="L27" s="96">
        <v>547.95138500000007</v>
      </c>
      <c r="M27" s="96">
        <v>543.47161700000004</v>
      </c>
      <c r="N27" s="96">
        <v>20</v>
      </c>
    </row>
    <row r="28" spans="2:14" ht="15" customHeight="1" x14ac:dyDescent="0.25">
      <c r="B28" s="93" t="s">
        <v>5180</v>
      </c>
      <c r="C28" s="94">
        <v>220.90147899999999</v>
      </c>
      <c r="D28" s="94">
        <v>194.692463</v>
      </c>
      <c r="E28" s="94">
        <v>256.84478799999999</v>
      </c>
      <c r="F28" s="94">
        <v>249.70318300000002</v>
      </c>
      <c r="G28" s="95">
        <v>277.313084</v>
      </c>
      <c r="H28" s="96">
        <v>291.59148699999997</v>
      </c>
      <c r="I28" s="96">
        <v>315.46785</v>
      </c>
      <c r="J28" s="96">
        <v>284.29436799999996</v>
      </c>
      <c r="K28" s="96">
        <v>368.53149199999996</v>
      </c>
      <c r="L28" s="96">
        <v>437.60436900000002</v>
      </c>
      <c r="M28" s="96">
        <v>537.59522200000004</v>
      </c>
      <c r="N28" s="96">
        <v>21</v>
      </c>
    </row>
    <row r="29" spans="2:14" ht="15" customHeight="1" x14ac:dyDescent="0.25">
      <c r="B29" s="93" t="s">
        <v>5187</v>
      </c>
      <c r="C29" s="94">
        <v>201.836006</v>
      </c>
      <c r="D29" s="94">
        <v>192.315764</v>
      </c>
      <c r="E29" s="94">
        <v>170.675971</v>
      </c>
      <c r="F29" s="94">
        <v>215.35875300000001</v>
      </c>
      <c r="G29" s="95">
        <v>215.830005</v>
      </c>
      <c r="H29" s="96">
        <v>256.32130799999999</v>
      </c>
      <c r="I29" s="96">
        <v>281.597644</v>
      </c>
      <c r="J29" s="96">
        <v>324.029629</v>
      </c>
      <c r="K29" s="96">
        <v>408.29386</v>
      </c>
      <c r="L29" s="96">
        <v>476.23504400000007</v>
      </c>
      <c r="M29" s="96">
        <v>530.86505499999998</v>
      </c>
      <c r="N29" s="96">
        <v>22</v>
      </c>
    </row>
    <row r="30" spans="2:14" ht="15" customHeight="1" x14ac:dyDescent="0.25">
      <c r="B30" s="93" t="s">
        <v>5189</v>
      </c>
      <c r="C30" s="94">
        <v>230.19436200000001</v>
      </c>
      <c r="D30" s="94">
        <v>215.499728</v>
      </c>
      <c r="E30" s="94">
        <v>325.04783600000002</v>
      </c>
      <c r="F30" s="94">
        <v>314.18873299999996</v>
      </c>
      <c r="G30" s="95">
        <v>378.49032399999999</v>
      </c>
      <c r="H30" s="96">
        <v>412.52297099999998</v>
      </c>
      <c r="I30" s="96">
        <v>418.77742899999998</v>
      </c>
      <c r="J30" s="96">
        <v>383.575378</v>
      </c>
      <c r="K30" s="96">
        <v>493.01250399999998</v>
      </c>
      <c r="L30" s="96">
        <v>516.33135000000004</v>
      </c>
      <c r="M30" s="96">
        <v>524.49091499999997</v>
      </c>
      <c r="N30" s="96">
        <v>23</v>
      </c>
    </row>
    <row r="31" spans="2:14" ht="15" customHeight="1" x14ac:dyDescent="0.25">
      <c r="B31" s="93" t="s">
        <v>5145</v>
      </c>
      <c r="C31" s="94">
        <v>198.84962999999999</v>
      </c>
      <c r="D31" s="94">
        <v>170.248143</v>
      </c>
      <c r="E31" s="94">
        <v>197.85488600000002</v>
      </c>
      <c r="F31" s="94">
        <v>230.35958300000001</v>
      </c>
      <c r="G31" s="95">
        <v>249.44132100000002</v>
      </c>
      <c r="H31" s="96">
        <v>272.65641500000004</v>
      </c>
      <c r="I31" s="96">
        <v>282.21891599999998</v>
      </c>
      <c r="J31" s="96">
        <v>286.11852800000003</v>
      </c>
      <c r="K31" s="96">
        <v>341.65643599999999</v>
      </c>
      <c r="L31" s="96">
        <v>396.08012099999996</v>
      </c>
      <c r="M31" s="96">
        <v>509.24771099999998</v>
      </c>
      <c r="N31" s="96">
        <v>24</v>
      </c>
    </row>
    <row r="32" spans="2:14" ht="15" customHeight="1" x14ac:dyDescent="0.25">
      <c r="B32" s="93" t="s">
        <v>5158</v>
      </c>
      <c r="C32" s="94">
        <v>102.575042</v>
      </c>
      <c r="D32" s="94">
        <v>104.175241</v>
      </c>
      <c r="E32" s="94">
        <v>115.57721900000001</v>
      </c>
      <c r="F32" s="94">
        <v>135.917216</v>
      </c>
      <c r="G32" s="95">
        <v>139.77048200000002</v>
      </c>
      <c r="H32" s="96">
        <v>158.09755299999998</v>
      </c>
      <c r="I32" s="96">
        <v>173.853723</v>
      </c>
      <c r="J32" s="96">
        <v>184.64044200000001</v>
      </c>
      <c r="K32" s="96">
        <v>226.088482</v>
      </c>
      <c r="L32" s="96">
        <v>252.19323399999999</v>
      </c>
      <c r="M32" s="96">
        <v>494.20064100000002</v>
      </c>
      <c r="N32" s="96">
        <v>25</v>
      </c>
    </row>
    <row r="33" spans="2:14" ht="15" customHeight="1" x14ac:dyDescent="0.25">
      <c r="B33" s="93" t="s">
        <v>5161</v>
      </c>
      <c r="C33" s="94">
        <v>260.49986799999999</v>
      </c>
      <c r="D33" s="94">
        <v>249.582628</v>
      </c>
      <c r="E33" s="94">
        <v>366.41780999999997</v>
      </c>
      <c r="F33" s="94">
        <v>324.94717400000002</v>
      </c>
      <c r="G33" s="95">
        <v>402.027334</v>
      </c>
      <c r="H33" s="96">
        <v>441.53086100000002</v>
      </c>
      <c r="I33" s="96">
        <v>433.40463800000003</v>
      </c>
      <c r="J33" s="96">
        <v>390.18174299999998</v>
      </c>
      <c r="K33" s="96">
        <v>502.05777799999998</v>
      </c>
      <c r="L33" s="96">
        <v>560.54737699999998</v>
      </c>
      <c r="M33" s="96">
        <v>482.33630899999997</v>
      </c>
      <c r="N33" s="96">
        <v>26</v>
      </c>
    </row>
    <row r="34" spans="2:14" ht="15" customHeight="1" x14ac:dyDescent="0.25">
      <c r="B34" s="93" t="s">
        <v>5159</v>
      </c>
      <c r="C34" s="94">
        <v>175.274225</v>
      </c>
      <c r="D34" s="94">
        <v>164.79488800000001</v>
      </c>
      <c r="E34" s="94">
        <v>176.408838</v>
      </c>
      <c r="F34" s="94">
        <v>188.84558199999998</v>
      </c>
      <c r="G34" s="95">
        <v>206.97119700000002</v>
      </c>
      <c r="H34" s="96">
        <v>225.08613800000001</v>
      </c>
      <c r="I34" s="96">
        <v>251.71838099999999</v>
      </c>
      <c r="J34" s="96">
        <v>281.10805700000003</v>
      </c>
      <c r="K34" s="96">
        <v>334.43040399999995</v>
      </c>
      <c r="L34" s="96">
        <v>380.75931100000003</v>
      </c>
      <c r="M34" s="96">
        <v>475.82662499999998</v>
      </c>
      <c r="N34" s="96">
        <v>27</v>
      </c>
    </row>
    <row r="35" spans="2:14" ht="15" customHeight="1" x14ac:dyDescent="0.25">
      <c r="B35" s="93" t="s">
        <v>5178</v>
      </c>
      <c r="C35" s="94">
        <v>221.60336999999998</v>
      </c>
      <c r="D35" s="94">
        <v>192.96355</v>
      </c>
      <c r="E35" s="94">
        <v>223.047124</v>
      </c>
      <c r="F35" s="94">
        <v>227.90565000000001</v>
      </c>
      <c r="G35" s="95">
        <v>254.13663700000001</v>
      </c>
      <c r="H35" s="96">
        <v>278.02657499999998</v>
      </c>
      <c r="I35" s="96">
        <v>286.41195200000004</v>
      </c>
      <c r="J35" s="96">
        <v>286.44186200000001</v>
      </c>
      <c r="K35" s="96">
        <v>327.49501100000003</v>
      </c>
      <c r="L35" s="96">
        <v>336.20227699999998</v>
      </c>
      <c r="M35" s="96">
        <v>442.80905299999995</v>
      </c>
      <c r="N35" s="96">
        <v>28</v>
      </c>
    </row>
    <row r="36" spans="2:14" ht="15" customHeight="1" x14ac:dyDescent="0.25">
      <c r="B36" s="93" t="s">
        <v>5148</v>
      </c>
      <c r="C36" s="94">
        <v>161.35344700000002</v>
      </c>
      <c r="D36" s="94">
        <v>139.10277500000001</v>
      </c>
      <c r="E36" s="94">
        <v>170.88424599999999</v>
      </c>
      <c r="F36" s="94">
        <v>203.96562500000002</v>
      </c>
      <c r="G36" s="95">
        <v>227.382094</v>
      </c>
      <c r="H36" s="96">
        <v>220.65633</v>
      </c>
      <c r="I36" s="96">
        <v>230.43903199999997</v>
      </c>
      <c r="J36" s="96">
        <v>250.10950699999998</v>
      </c>
      <c r="K36" s="96">
        <v>292.59148900000002</v>
      </c>
      <c r="L36" s="96">
        <v>353.63341200000002</v>
      </c>
      <c r="M36" s="96">
        <v>427.68346400000007</v>
      </c>
      <c r="N36" s="96">
        <v>29</v>
      </c>
    </row>
    <row r="37" spans="2:14" ht="15" customHeight="1" x14ac:dyDescent="0.25">
      <c r="B37" s="93" t="s">
        <v>5168</v>
      </c>
      <c r="C37" s="94">
        <v>127.95991899999999</v>
      </c>
      <c r="D37" s="94">
        <v>127.27391299999999</v>
      </c>
      <c r="E37" s="94">
        <v>170.959553</v>
      </c>
      <c r="F37" s="94">
        <v>182.800194</v>
      </c>
      <c r="G37" s="95">
        <v>217.81685199999998</v>
      </c>
      <c r="H37" s="96">
        <v>233.66265799999999</v>
      </c>
      <c r="I37" s="96">
        <v>265.51023199999997</v>
      </c>
      <c r="J37" s="96">
        <v>289.55494799999997</v>
      </c>
      <c r="K37" s="96">
        <v>340.78432099999998</v>
      </c>
      <c r="L37" s="96">
        <v>388.64660000000003</v>
      </c>
      <c r="M37" s="96">
        <v>408.15232200000003</v>
      </c>
      <c r="N37" s="96">
        <v>30</v>
      </c>
    </row>
    <row r="38" spans="2:14" ht="15" customHeight="1" x14ac:dyDescent="0.25">
      <c r="B38" s="93" t="s">
        <v>5201</v>
      </c>
      <c r="C38" s="97">
        <v>148.66862399999999</v>
      </c>
      <c r="D38" s="97">
        <v>123.6508</v>
      </c>
      <c r="E38" s="97">
        <v>144.51298700000001</v>
      </c>
      <c r="F38" s="97">
        <v>148.53492900000001</v>
      </c>
      <c r="G38" s="98">
        <v>167.15705700000001</v>
      </c>
      <c r="H38" s="99">
        <v>206.52374600000002</v>
      </c>
      <c r="I38" s="100">
        <v>253.182074</v>
      </c>
      <c r="J38" s="100">
        <v>299.37459899999999</v>
      </c>
      <c r="K38" s="100">
        <v>345.47839499999998</v>
      </c>
      <c r="L38" s="100">
        <v>390.199589</v>
      </c>
      <c r="M38" s="100">
        <v>391.92028599999998</v>
      </c>
      <c r="N38" s="96">
        <v>31</v>
      </c>
    </row>
    <row r="39" spans="2:14" ht="15" customHeight="1" x14ac:dyDescent="0.25">
      <c r="B39" s="93" t="s">
        <v>5160</v>
      </c>
      <c r="C39" s="94">
        <v>157.71589800000001</v>
      </c>
      <c r="D39" s="94">
        <v>152.80183500000001</v>
      </c>
      <c r="E39" s="94">
        <v>154.66771600000001</v>
      </c>
      <c r="F39" s="94">
        <v>178.51291999999998</v>
      </c>
      <c r="G39" s="95">
        <v>191.46550500000001</v>
      </c>
      <c r="H39" s="96">
        <v>205.211253</v>
      </c>
      <c r="I39" s="96">
        <v>232.26641100000001</v>
      </c>
      <c r="J39" s="96">
        <v>229.39959800000003</v>
      </c>
      <c r="K39" s="96">
        <v>271.55689400000006</v>
      </c>
      <c r="L39" s="96">
        <v>304.90716299999997</v>
      </c>
      <c r="M39" s="96">
        <v>383.19790499999999</v>
      </c>
      <c r="N39" s="96">
        <v>32</v>
      </c>
    </row>
    <row r="40" spans="2:14" ht="15" customHeight="1" x14ac:dyDescent="0.25">
      <c r="B40" s="93" t="s">
        <v>5155</v>
      </c>
      <c r="C40" s="94">
        <v>101.454891</v>
      </c>
      <c r="D40" s="94">
        <v>97.399417999999997</v>
      </c>
      <c r="E40" s="94">
        <v>95.105608000000004</v>
      </c>
      <c r="F40" s="94">
        <v>121.09300399999999</v>
      </c>
      <c r="G40" s="95">
        <v>118.41382200000001</v>
      </c>
      <c r="H40" s="96">
        <v>138.887989</v>
      </c>
      <c r="I40" s="96">
        <v>160.996816</v>
      </c>
      <c r="J40" s="96">
        <v>177.15410800000001</v>
      </c>
      <c r="K40" s="96">
        <v>226.19747799999999</v>
      </c>
      <c r="L40" s="96">
        <v>254.11250799999999</v>
      </c>
      <c r="M40" s="96">
        <v>290.71950800000002</v>
      </c>
      <c r="N40" s="96">
        <v>33</v>
      </c>
    </row>
    <row r="41" spans="2:14" ht="15" customHeight="1" x14ac:dyDescent="0.25">
      <c r="B41" s="93" t="s">
        <v>5163</v>
      </c>
      <c r="C41" s="94">
        <v>147.85579300000001</v>
      </c>
      <c r="D41" s="94">
        <v>133.50518400000001</v>
      </c>
      <c r="E41" s="94">
        <v>161.37383</v>
      </c>
      <c r="F41" s="94">
        <v>175.43098599999999</v>
      </c>
      <c r="G41" s="95">
        <v>180.76404300000002</v>
      </c>
      <c r="H41" s="96">
        <v>191.70863000000003</v>
      </c>
      <c r="I41" s="96">
        <v>192.86399599999999</v>
      </c>
      <c r="J41" s="96">
        <v>158.18231800000001</v>
      </c>
      <c r="K41" s="96">
        <v>233.18109999999999</v>
      </c>
      <c r="L41" s="96">
        <v>233.98024299999997</v>
      </c>
      <c r="M41" s="96">
        <v>290.62516900000003</v>
      </c>
      <c r="N41" s="96">
        <v>34</v>
      </c>
    </row>
    <row r="42" spans="2:14" ht="15" customHeight="1" x14ac:dyDescent="0.25">
      <c r="B42" s="93" t="s">
        <v>5167</v>
      </c>
      <c r="C42" s="94">
        <v>107.329145</v>
      </c>
      <c r="D42" s="94">
        <v>101.153978</v>
      </c>
      <c r="E42" s="94">
        <v>109.86145399999999</v>
      </c>
      <c r="F42" s="94">
        <v>118.64882</v>
      </c>
      <c r="G42" s="95">
        <v>127.897532</v>
      </c>
      <c r="H42" s="96">
        <v>133.78828900000002</v>
      </c>
      <c r="I42" s="96">
        <v>145.31915499999999</v>
      </c>
      <c r="J42" s="96">
        <v>137.05024600000002</v>
      </c>
      <c r="K42" s="96">
        <v>161.41155099999997</v>
      </c>
      <c r="L42" s="96">
        <v>180.881979</v>
      </c>
      <c r="M42" s="96">
        <v>266.46101500000003</v>
      </c>
      <c r="N42" s="96">
        <v>35</v>
      </c>
    </row>
    <row r="43" spans="2:14" ht="15" customHeight="1" x14ac:dyDescent="0.25">
      <c r="B43" s="93" t="s">
        <v>5154</v>
      </c>
      <c r="C43" s="94">
        <v>12.114559999999999</v>
      </c>
      <c r="D43" s="94">
        <v>8.5082950000000004</v>
      </c>
      <c r="E43" s="94">
        <v>26.126897</v>
      </c>
      <c r="F43" s="94">
        <v>24.943779999999997</v>
      </c>
      <c r="G43" s="95">
        <v>32.811976000000001</v>
      </c>
      <c r="H43" s="96">
        <v>35.885342000000001</v>
      </c>
      <c r="I43" s="96">
        <v>34.957112000000002</v>
      </c>
      <c r="J43" s="96">
        <v>32.515141</v>
      </c>
      <c r="K43" s="96">
        <v>44.889018999999998</v>
      </c>
      <c r="L43" s="96">
        <v>58.275983000000004</v>
      </c>
      <c r="M43" s="96">
        <v>254.42439899999999</v>
      </c>
      <c r="N43" s="96">
        <v>36</v>
      </c>
    </row>
    <row r="44" spans="2:14" ht="15" customHeight="1" x14ac:dyDescent="0.25">
      <c r="B44" s="93" t="s">
        <v>5170</v>
      </c>
      <c r="C44" s="94">
        <v>103.48075500000002</v>
      </c>
      <c r="D44" s="94">
        <v>97.654402000000005</v>
      </c>
      <c r="E44" s="94">
        <v>121.94871900000001</v>
      </c>
      <c r="F44" s="94">
        <v>144.48886099999999</v>
      </c>
      <c r="G44" s="95">
        <v>155.773492</v>
      </c>
      <c r="H44" s="96">
        <v>167.06448899999998</v>
      </c>
      <c r="I44" s="96">
        <v>195.57774799999999</v>
      </c>
      <c r="J44" s="96">
        <v>200.00408800000002</v>
      </c>
      <c r="K44" s="96">
        <v>237.09938499999998</v>
      </c>
      <c r="L44" s="96">
        <v>253.80928500000002</v>
      </c>
      <c r="M44" s="96">
        <v>242.96693999999997</v>
      </c>
      <c r="N44" s="96">
        <v>37</v>
      </c>
    </row>
    <row r="45" spans="2:14" ht="15" customHeight="1" x14ac:dyDescent="0.25">
      <c r="B45" s="93" t="s">
        <v>5164</v>
      </c>
      <c r="C45" s="94">
        <v>43.033363999999992</v>
      </c>
      <c r="D45" s="94">
        <v>41.724089999999997</v>
      </c>
      <c r="E45" s="94">
        <v>69.238120000000009</v>
      </c>
      <c r="F45" s="94">
        <v>73.065751000000006</v>
      </c>
      <c r="G45" s="95">
        <v>86.038478999999995</v>
      </c>
      <c r="H45" s="96">
        <v>97.326878000000008</v>
      </c>
      <c r="I45" s="96">
        <v>105.89710700000001</v>
      </c>
      <c r="J45" s="96">
        <v>88.292022000000003</v>
      </c>
      <c r="K45" s="96">
        <v>142.05956099999997</v>
      </c>
      <c r="L45" s="96">
        <v>149.79141200000001</v>
      </c>
      <c r="M45" s="96">
        <v>199.01096100000001</v>
      </c>
      <c r="N45" s="96">
        <v>38</v>
      </c>
    </row>
    <row r="46" spans="2:14" ht="15" customHeight="1" x14ac:dyDescent="0.25">
      <c r="B46" s="93" t="s">
        <v>5176</v>
      </c>
      <c r="C46" s="94">
        <v>34.771211000000001</v>
      </c>
      <c r="D46" s="94">
        <v>33.049191</v>
      </c>
      <c r="E46" s="94">
        <v>114.06896800000001</v>
      </c>
      <c r="F46" s="94">
        <v>52.113059000000007</v>
      </c>
      <c r="G46" s="95">
        <v>71.587563000000003</v>
      </c>
      <c r="H46" s="96">
        <v>81.881833</v>
      </c>
      <c r="I46" s="96">
        <v>131.98045400000001</v>
      </c>
      <c r="J46" s="96">
        <v>105.634413</v>
      </c>
      <c r="K46" s="96">
        <v>145.80520300000001</v>
      </c>
      <c r="L46" s="96">
        <v>200.881359</v>
      </c>
      <c r="M46" s="96">
        <v>174.87480199999999</v>
      </c>
      <c r="N46" s="96">
        <v>39</v>
      </c>
    </row>
    <row r="47" spans="2:14" ht="15" customHeight="1" x14ac:dyDescent="0.25">
      <c r="B47" s="93" t="s">
        <v>5151</v>
      </c>
      <c r="C47" s="94">
        <v>69.75157200000001</v>
      </c>
      <c r="D47" s="94">
        <v>67.005544999999998</v>
      </c>
      <c r="E47" s="94">
        <v>75.760480000000001</v>
      </c>
      <c r="F47" s="94">
        <v>86.827016999999998</v>
      </c>
      <c r="G47" s="95">
        <v>82.114350999999999</v>
      </c>
      <c r="H47" s="96">
        <v>85.602585000000005</v>
      </c>
      <c r="I47" s="96">
        <v>88.241194000000007</v>
      </c>
      <c r="J47" s="96">
        <v>79.683631999999989</v>
      </c>
      <c r="K47" s="96">
        <v>98.241833</v>
      </c>
      <c r="L47" s="96">
        <v>108.214966</v>
      </c>
      <c r="M47" s="96">
        <v>148.23075700000001</v>
      </c>
      <c r="N47" s="96">
        <v>40</v>
      </c>
    </row>
    <row r="48" spans="2:14" ht="15" customHeight="1" x14ac:dyDescent="0.25">
      <c r="B48" s="93" t="s">
        <v>5194</v>
      </c>
      <c r="C48" s="94">
        <v>35.042177999999993</v>
      </c>
      <c r="D48" s="94">
        <v>37.589166999999996</v>
      </c>
      <c r="E48" s="94">
        <v>45.917622000000001</v>
      </c>
      <c r="F48" s="94">
        <v>41.353513</v>
      </c>
      <c r="G48" s="95">
        <v>46.066606000000007</v>
      </c>
      <c r="H48" s="96">
        <v>50.122973000000002</v>
      </c>
      <c r="I48" s="96">
        <v>55.336145000000002</v>
      </c>
      <c r="J48" s="96">
        <v>51.459161999999999</v>
      </c>
      <c r="K48" s="96">
        <v>62.634349000000007</v>
      </c>
      <c r="L48" s="96">
        <v>71.335031999999998</v>
      </c>
      <c r="M48" s="96">
        <v>145.306139</v>
      </c>
      <c r="N48" s="96">
        <v>41</v>
      </c>
    </row>
    <row r="49" spans="2:14" ht="15" customHeight="1" x14ac:dyDescent="0.25">
      <c r="B49" s="93" t="s">
        <v>5152</v>
      </c>
      <c r="C49" s="94">
        <v>47.12356299999999</v>
      </c>
      <c r="D49" s="94">
        <v>43.411245999999998</v>
      </c>
      <c r="E49" s="94">
        <v>41.244785</v>
      </c>
      <c r="F49" s="94">
        <v>51.960877000000004</v>
      </c>
      <c r="G49" s="95">
        <v>49.27373</v>
      </c>
      <c r="H49" s="96">
        <v>51.255340999999994</v>
      </c>
      <c r="I49" s="96">
        <v>53.973997000000004</v>
      </c>
      <c r="J49" s="96">
        <v>53.782640000000001</v>
      </c>
      <c r="K49" s="96">
        <v>60.488025999999998</v>
      </c>
      <c r="L49" s="96">
        <v>62.541381999999999</v>
      </c>
      <c r="M49" s="96">
        <v>98.822688999999997</v>
      </c>
      <c r="N49" s="96">
        <v>42</v>
      </c>
    </row>
    <row r="50" spans="2:14" ht="15" customHeight="1" x14ac:dyDescent="0.25">
      <c r="B50" s="93" t="s">
        <v>5146</v>
      </c>
      <c r="C50" s="94">
        <v>43.150672</v>
      </c>
      <c r="D50" s="94">
        <v>38.600986999999996</v>
      </c>
      <c r="E50" s="94">
        <v>43.195452000000003</v>
      </c>
      <c r="F50" s="94">
        <v>40.610326000000001</v>
      </c>
      <c r="G50" s="95">
        <v>36.022830999999996</v>
      </c>
      <c r="H50" s="96">
        <v>38.101869000000001</v>
      </c>
      <c r="I50" s="96">
        <v>51.995796999999996</v>
      </c>
      <c r="J50" s="96">
        <v>78.184709999999995</v>
      </c>
      <c r="K50" s="96">
        <v>46.393355999999997</v>
      </c>
      <c r="L50" s="96">
        <v>44.927048999999997</v>
      </c>
      <c r="M50" s="96">
        <v>97.811358999999996</v>
      </c>
      <c r="N50" s="96">
        <v>43</v>
      </c>
    </row>
    <row r="51" spans="2:14" ht="15" customHeight="1" x14ac:dyDescent="0.25">
      <c r="B51" s="93" t="s">
        <v>5188</v>
      </c>
      <c r="C51" s="94">
        <v>3.6629319999999996</v>
      </c>
      <c r="D51" s="94">
        <v>3.0115449999999999</v>
      </c>
      <c r="E51" s="94">
        <v>13.572984999999999</v>
      </c>
      <c r="F51" s="94">
        <v>16.703422</v>
      </c>
      <c r="G51" s="95">
        <v>23.665113999999999</v>
      </c>
      <c r="H51" s="96">
        <v>26.326656</v>
      </c>
      <c r="I51" s="96">
        <v>24.589209</v>
      </c>
      <c r="J51" s="96">
        <v>8.3817699999999995</v>
      </c>
      <c r="K51" s="96">
        <v>8.4588289999999997</v>
      </c>
      <c r="L51" s="96">
        <v>10.062501000000001</v>
      </c>
      <c r="M51" s="96">
        <v>90.214416</v>
      </c>
      <c r="N51" s="96">
        <v>44</v>
      </c>
    </row>
    <row r="52" spans="2:14" ht="15" customHeight="1" x14ac:dyDescent="0.25">
      <c r="B52" s="93" t="s">
        <v>5169</v>
      </c>
      <c r="C52" s="94">
        <v>8.3827990000000003</v>
      </c>
      <c r="D52" s="94">
        <v>8.1363650000000014</v>
      </c>
      <c r="E52" s="94">
        <v>25.076703999999999</v>
      </c>
      <c r="F52" s="94">
        <v>16.439648999999999</v>
      </c>
      <c r="G52" s="95">
        <v>22.547338</v>
      </c>
      <c r="H52" s="96">
        <v>24.351222999999997</v>
      </c>
      <c r="I52" s="96">
        <v>31.750936000000003</v>
      </c>
      <c r="J52" s="96">
        <v>33.733171999999996</v>
      </c>
      <c r="K52" s="96">
        <v>47.281165999999999</v>
      </c>
      <c r="L52" s="96">
        <v>66.992486999999997</v>
      </c>
      <c r="M52" s="96">
        <v>89.232934</v>
      </c>
      <c r="N52" s="96">
        <v>45</v>
      </c>
    </row>
    <row r="53" spans="2:14" ht="15" customHeight="1" x14ac:dyDescent="0.25">
      <c r="B53" s="93" t="s">
        <v>5162</v>
      </c>
      <c r="C53" s="94">
        <v>6.6596959999999994</v>
      </c>
      <c r="D53" s="94">
        <v>3.3051330000000001</v>
      </c>
      <c r="E53" s="94">
        <v>17.523185999999999</v>
      </c>
      <c r="F53" s="94">
        <v>6.9092120000000001</v>
      </c>
      <c r="G53" s="95">
        <v>8.5404940000000007</v>
      </c>
      <c r="H53" s="96">
        <v>9.1141769999999998</v>
      </c>
      <c r="I53" s="96">
        <v>17.034438999999999</v>
      </c>
      <c r="J53" s="96">
        <v>22.470164999999998</v>
      </c>
      <c r="K53" s="96">
        <v>30.403409000000003</v>
      </c>
      <c r="L53" s="96">
        <v>35.929825999999998</v>
      </c>
      <c r="M53" s="96">
        <v>87.048279999999991</v>
      </c>
      <c r="N53" s="96">
        <v>46</v>
      </c>
    </row>
    <row r="54" spans="2:14" ht="15" customHeight="1" x14ac:dyDescent="0.25">
      <c r="B54" s="93" t="s">
        <v>5191</v>
      </c>
      <c r="C54" s="94">
        <v>13.035195000000002</v>
      </c>
      <c r="D54" s="94">
        <v>10.955219</v>
      </c>
      <c r="E54" s="94">
        <v>12.589763</v>
      </c>
      <c r="F54" s="94">
        <v>13.033734000000001</v>
      </c>
      <c r="G54" s="95">
        <v>11.601711</v>
      </c>
      <c r="H54" s="96">
        <v>16.875878</v>
      </c>
      <c r="I54" s="96">
        <v>12.839133</v>
      </c>
      <c r="J54" s="96">
        <v>9.5353549999999991</v>
      </c>
      <c r="K54" s="96">
        <v>12.547715</v>
      </c>
      <c r="L54" s="96">
        <v>16.028148999999999</v>
      </c>
      <c r="M54" s="96">
        <v>77.939112999999992</v>
      </c>
      <c r="N54" s="96">
        <v>47</v>
      </c>
    </row>
    <row r="55" spans="2:14" ht="15" customHeight="1" x14ac:dyDescent="0.25">
      <c r="B55" s="93" t="s">
        <v>5184</v>
      </c>
      <c r="C55" s="94">
        <v>16.062104000000001</v>
      </c>
      <c r="D55" s="94">
        <v>19.418126000000001</v>
      </c>
      <c r="E55" s="94">
        <v>36.886240000000001</v>
      </c>
      <c r="F55" s="94">
        <v>29.468827999999998</v>
      </c>
      <c r="G55" s="95">
        <v>33.620423000000002</v>
      </c>
      <c r="H55" s="96">
        <v>39.629967000000001</v>
      </c>
      <c r="I55" s="96">
        <v>46.180768</v>
      </c>
      <c r="J55" s="96">
        <v>42.378430999999999</v>
      </c>
      <c r="K55" s="96">
        <v>49.961495000000006</v>
      </c>
      <c r="L55" s="96">
        <v>61.179648999999998</v>
      </c>
      <c r="M55" s="96">
        <v>65.498370000000008</v>
      </c>
      <c r="N55" s="96">
        <v>48</v>
      </c>
    </row>
    <row r="56" spans="2:14" ht="15" customHeight="1" x14ac:dyDescent="0.25">
      <c r="B56" s="93" t="s">
        <v>5181</v>
      </c>
      <c r="C56" s="94">
        <v>0.91801600000000005</v>
      </c>
      <c r="D56" s="94">
        <v>0.31329600000000002</v>
      </c>
      <c r="E56" s="94">
        <v>6.5581009999999997</v>
      </c>
      <c r="F56" s="94">
        <v>8.0369890000000002</v>
      </c>
      <c r="G56" s="95">
        <v>11.878996999999998</v>
      </c>
      <c r="H56" s="96">
        <v>12.977708</v>
      </c>
      <c r="I56" s="96">
        <v>12.646053</v>
      </c>
      <c r="J56" s="96">
        <v>1.8167770000000001</v>
      </c>
      <c r="K56" s="96">
        <v>1.791498</v>
      </c>
      <c r="L56" s="96">
        <v>3.0042179999999998</v>
      </c>
      <c r="M56" s="96">
        <v>62.902858999999999</v>
      </c>
      <c r="N56" s="96">
        <v>49</v>
      </c>
    </row>
    <row r="57" spans="2:14" ht="15" customHeight="1" x14ac:dyDescent="0.25">
      <c r="B57" s="93" t="s">
        <v>5192</v>
      </c>
      <c r="C57" s="94">
        <v>11.964106999999998</v>
      </c>
      <c r="D57" s="94">
        <v>10.243813000000001</v>
      </c>
      <c r="E57" s="94">
        <v>17.090723000000001</v>
      </c>
      <c r="F57" s="94">
        <v>21.835373999999998</v>
      </c>
      <c r="G57" s="95">
        <v>26.606196000000001</v>
      </c>
      <c r="H57" s="96">
        <v>31.086770000000001</v>
      </c>
      <c r="I57" s="96">
        <v>36.370066999999999</v>
      </c>
      <c r="J57" s="96">
        <v>34.783589000000006</v>
      </c>
      <c r="K57" s="96">
        <v>43.607785999999997</v>
      </c>
      <c r="L57" s="96">
        <v>56.751082000000004</v>
      </c>
      <c r="M57" s="96">
        <v>53.502482999999998</v>
      </c>
      <c r="N57" s="96">
        <v>50</v>
      </c>
    </row>
    <row r="58" spans="2:14" ht="15" customHeight="1" x14ac:dyDescent="0.25">
      <c r="B58" s="93" t="s">
        <v>5172</v>
      </c>
      <c r="C58" s="94">
        <v>12.558168999999999</v>
      </c>
      <c r="D58" s="94">
        <v>12.612034999999999</v>
      </c>
      <c r="E58" s="94">
        <v>20.357732000000002</v>
      </c>
      <c r="F58" s="94">
        <v>21.060718000000001</v>
      </c>
      <c r="G58" s="95">
        <v>22.700096000000002</v>
      </c>
      <c r="H58" s="96">
        <v>24.421582999999998</v>
      </c>
      <c r="I58" s="96">
        <v>29.370875999999999</v>
      </c>
      <c r="J58" s="96">
        <v>29.894466999999999</v>
      </c>
      <c r="K58" s="96">
        <v>41.831321000000003</v>
      </c>
      <c r="L58" s="96">
        <v>55.277263000000005</v>
      </c>
      <c r="M58" s="96">
        <v>40.513701000000005</v>
      </c>
      <c r="N58" s="96">
        <v>51</v>
      </c>
    </row>
    <row r="59" spans="2:14" ht="15" customHeight="1" x14ac:dyDescent="0.25">
      <c r="B59" s="93" t="s">
        <v>5182</v>
      </c>
      <c r="C59" s="94">
        <v>10.337237999999999</v>
      </c>
      <c r="D59" s="94">
        <v>15.224162</v>
      </c>
      <c r="E59" s="94">
        <v>18.367735</v>
      </c>
      <c r="F59" s="94">
        <v>21.954818999999997</v>
      </c>
      <c r="G59" s="95">
        <v>19.486401000000001</v>
      </c>
      <c r="H59" s="96">
        <v>20.941782</v>
      </c>
      <c r="I59" s="96">
        <v>21.916502999999999</v>
      </c>
      <c r="J59" s="96">
        <v>18.986397</v>
      </c>
      <c r="K59" s="96">
        <v>24.377632999999999</v>
      </c>
      <c r="L59" s="96">
        <v>25.295869</v>
      </c>
      <c r="M59" s="96">
        <v>30.046533</v>
      </c>
      <c r="N59" s="96">
        <v>52</v>
      </c>
    </row>
    <row r="60" spans="2:14" ht="15" customHeight="1" x14ac:dyDescent="0.25">
      <c r="B60" s="101" t="s">
        <v>29</v>
      </c>
      <c r="C60" s="102">
        <v>2189.7619600000003</v>
      </c>
      <c r="D60" s="102">
        <v>4255.1080620000002</v>
      </c>
      <c r="E60" s="102">
        <v>706.55284599999993</v>
      </c>
      <c r="F60" s="102">
        <v>288.93295000000001</v>
      </c>
      <c r="G60" s="103">
        <v>262.83235400000001</v>
      </c>
      <c r="H60" s="104">
        <v>227.03226899999999</v>
      </c>
      <c r="I60" s="104">
        <v>128.63028800000001</v>
      </c>
      <c r="J60" s="105">
        <v>745.50122299999998</v>
      </c>
      <c r="K60" s="105">
        <v>886.61832800000002</v>
      </c>
      <c r="L60" s="105">
        <v>1139.0089930000001</v>
      </c>
      <c r="M60" s="105">
        <v>685.14737000000002</v>
      </c>
      <c r="N60" s="106" t="s">
        <v>2576</v>
      </c>
    </row>
    <row r="61" spans="2:14" ht="7.5" customHeight="1" x14ac:dyDescent="0.25">
      <c r="B61" s="93"/>
      <c r="C61" s="107"/>
      <c r="D61" s="107"/>
      <c r="E61" s="107"/>
      <c r="F61" s="107"/>
      <c r="G61" s="108"/>
      <c r="H61" s="109"/>
      <c r="I61" s="109"/>
      <c r="J61" s="109"/>
      <c r="K61" s="109"/>
      <c r="L61" s="109"/>
      <c r="M61" s="109"/>
      <c r="N61" s="109"/>
    </row>
    <row r="62" spans="2:14" ht="15" customHeight="1" x14ac:dyDescent="0.25">
      <c r="B62" s="112" t="s">
        <v>2551</v>
      </c>
      <c r="C62" s="107"/>
      <c r="D62" s="107"/>
      <c r="E62" s="107"/>
      <c r="F62" s="107"/>
      <c r="G62" s="108"/>
      <c r="H62" s="109"/>
      <c r="I62" s="109"/>
      <c r="J62" s="109"/>
      <c r="K62" s="109"/>
      <c r="L62" s="109"/>
      <c r="M62" s="109"/>
      <c r="N62" s="109"/>
    </row>
    <row r="63" spans="2:14" ht="15" customHeight="1" x14ac:dyDescent="0.25">
      <c r="B63" s="110" t="s">
        <v>5096</v>
      </c>
    </row>
    <row r="64" spans="2:14" ht="15" customHeight="1" x14ac:dyDescent="0.25">
      <c r="B64" s="267" t="s">
        <v>5125</v>
      </c>
    </row>
    <row r="65" spans="2:2" ht="15" customHeight="1" x14ac:dyDescent="0.25">
      <c r="B65" s="88" t="s">
        <v>5196</v>
      </c>
    </row>
    <row r="66" spans="2:2" ht="15" customHeight="1" x14ac:dyDescent="0.25">
      <c r="B66" s="110" t="s">
        <v>5202</v>
      </c>
    </row>
    <row r="67" spans="2:2" ht="17.25" customHeight="1" x14ac:dyDescent="0.25"/>
    <row r="68" spans="2:2" ht="17.25" hidden="1" customHeight="1" x14ac:dyDescent="0.25"/>
    <row r="69" spans="2:2" ht="17.25" hidden="1" customHeight="1" x14ac:dyDescent="0.25"/>
    <row r="70" spans="2:2" ht="17.25" hidden="1" customHeight="1" x14ac:dyDescent="0.25"/>
    <row r="71" spans="2:2" ht="17.25" hidden="1" customHeight="1" x14ac:dyDescent="0.25"/>
    <row r="72" spans="2:2" ht="17.25" hidden="1" customHeight="1" x14ac:dyDescent="0.25"/>
    <row r="73" spans="2:2" ht="17.25" hidden="1" customHeight="1" x14ac:dyDescent="0.25"/>
    <row r="74" spans="2:2" ht="17.25" hidden="1" customHeight="1" x14ac:dyDescent="0.25"/>
    <row r="75" spans="2:2" ht="17.25" hidden="1" customHeight="1" x14ac:dyDescent="0.25"/>
    <row r="76" spans="2:2" ht="17.25" hidden="1" customHeight="1" x14ac:dyDescent="0.25"/>
    <row r="77" spans="2:2" ht="17.25" hidden="1" customHeight="1" x14ac:dyDescent="0.25"/>
    <row r="78" spans="2:2" ht="17.25" hidden="1" customHeight="1" x14ac:dyDescent="0.25"/>
    <row r="79" spans="2:2" ht="17.25" hidden="1" customHeight="1" x14ac:dyDescent="0.25"/>
    <row r="80" spans="2:2" ht="17.25" hidden="1" customHeight="1" x14ac:dyDescent="0.25"/>
    <row r="81" ht="17.25" hidden="1" customHeight="1" x14ac:dyDescent="0.25"/>
    <row r="82" ht="17.25" hidden="1" customHeight="1" x14ac:dyDescent="0.25"/>
    <row r="83" ht="17.25" hidden="1" customHeight="1" x14ac:dyDescent="0.25"/>
    <row r="84" ht="17.25" hidden="1" customHeight="1" x14ac:dyDescent="0.25"/>
    <row r="85" ht="17.25" hidden="1" customHeight="1" x14ac:dyDescent="0.25"/>
    <row r="86" ht="17.25" hidden="1" customHeight="1" x14ac:dyDescent="0.25"/>
    <row r="87" ht="17.25" hidden="1" customHeight="1" x14ac:dyDescent="0.25"/>
    <row r="88" ht="17.25" hidden="1" customHeight="1" x14ac:dyDescent="0.25"/>
    <row r="89" ht="17.25" hidden="1" customHeight="1" x14ac:dyDescent="0.25"/>
    <row r="90" ht="17.25" hidden="1" customHeight="1" x14ac:dyDescent="0.25"/>
    <row r="91" ht="17.25" hidden="1" customHeight="1" x14ac:dyDescent="0.25"/>
    <row r="92" ht="17.25" hidden="1" customHeight="1" x14ac:dyDescent="0.25"/>
    <row r="93" ht="17.25" hidden="1" customHeight="1" x14ac:dyDescent="0.25"/>
    <row r="94" ht="17.25" hidden="1" customHeight="1" x14ac:dyDescent="0.25"/>
    <row r="95" ht="17.25" hidden="1" customHeight="1" x14ac:dyDescent="0.25"/>
    <row r="96" ht="17.25" hidden="1" customHeight="1" x14ac:dyDescent="0.25"/>
    <row r="97" ht="17.25" hidden="1" customHeight="1" x14ac:dyDescent="0.25"/>
    <row r="98" ht="17.25" hidden="1" customHeight="1" x14ac:dyDescent="0.25"/>
    <row r="99" ht="17.25" hidden="1" customHeight="1" x14ac:dyDescent="0.25"/>
    <row r="100" ht="17.25" hidden="1" customHeight="1" x14ac:dyDescent="0.25"/>
    <row r="101" ht="17.25" hidden="1" customHeight="1" x14ac:dyDescent="0.25"/>
    <row r="102" ht="17.25" hidden="1" customHeight="1" x14ac:dyDescent="0.25"/>
    <row r="103" ht="17.25" hidden="1" customHeight="1" x14ac:dyDescent="0.25"/>
    <row r="104" ht="17.25" hidden="1" customHeight="1" x14ac:dyDescent="0.25"/>
    <row r="105" ht="17.25" hidden="1" customHeight="1" x14ac:dyDescent="0.25"/>
    <row r="106" ht="17.25" hidden="1" customHeight="1" x14ac:dyDescent="0.25"/>
    <row r="107" ht="17.25" hidden="1" customHeight="1" x14ac:dyDescent="0.25"/>
    <row r="108" ht="17.25" hidden="1" customHeight="1" x14ac:dyDescent="0.25"/>
    <row r="109" ht="17.25" hidden="1" customHeight="1" x14ac:dyDescent="0.25"/>
    <row r="110" ht="17.25" hidden="1" customHeight="1" x14ac:dyDescent="0.25"/>
    <row r="111" ht="17.25" hidden="1" customHeight="1" x14ac:dyDescent="0.25"/>
    <row r="112" ht="17.25" hidden="1" customHeight="1" x14ac:dyDescent="0.25"/>
    <row r="113" ht="17.25" hidden="1" customHeight="1" x14ac:dyDescent="0.25"/>
    <row r="114" ht="17.25" hidden="1" customHeight="1" x14ac:dyDescent="0.25"/>
    <row r="115" ht="17.25" hidden="1" customHeight="1" x14ac:dyDescent="0.25"/>
    <row r="116" ht="17.25" hidden="1" customHeight="1" x14ac:dyDescent="0.25"/>
    <row r="117" ht="17.25" hidden="1" customHeight="1" x14ac:dyDescent="0.25"/>
    <row r="118" ht="17.25" hidden="1" customHeight="1" x14ac:dyDescent="0.25"/>
    <row r="119" ht="17.25" hidden="1" customHeight="1" x14ac:dyDescent="0.25"/>
    <row r="120" ht="17.25" hidden="1" customHeight="1" x14ac:dyDescent="0.25"/>
    <row r="121" ht="17.25" hidden="1" customHeight="1" x14ac:dyDescent="0.25"/>
    <row r="122" ht="17.25" hidden="1" customHeight="1" x14ac:dyDescent="0.25"/>
    <row r="123" ht="17.25" hidden="1" customHeight="1" x14ac:dyDescent="0.25"/>
    <row r="124" ht="17.25" hidden="1" customHeight="1" x14ac:dyDescent="0.25"/>
    <row r="125" ht="17.25" hidden="1" customHeight="1" x14ac:dyDescent="0.25"/>
    <row r="126" ht="17.25" hidden="1" customHeight="1" x14ac:dyDescent="0.25"/>
    <row r="127" ht="17.25" hidden="1" customHeight="1" x14ac:dyDescent="0.25"/>
    <row r="128" ht="17.25" hidden="1" customHeight="1" x14ac:dyDescent="0.25"/>
    <row r="129" ht="17.25" hidden="1" customHeight="1" x14ac:dyDescent="0.25"/>
    <row r="130" ht="17.25" hidden="1" customHeight="1" x14ac:dyDescent="0.25"/>
    <row r="131" ht="17.25" hidden="1" customHeight="1" x14ac:dyDescent="0.25"/>
    <row r="132" ht="17.25" hidden="1" customHeight="1" x14ac:dyDescent="0.25"/>
    <row r="133" ht="17.25" hidden="1" customHeight="1" x14ac:dyDescent="0.25"/>
    <row r="134" ht="17.25" hidden="1" customHeight="1" x14ac:dyDescent="0.25"/>
    <row r="135" ht="17.25" hidden="1" customHeight="1" x14ac:dyDescent="0.25"/>
    <row r="136" ht="17.25" hidden="1" customHeight="1" x14ac:dyDescent="0.25"/>
    <row r="137" ht="17.25" hidden="1" customHeight="1" x14ac:dyDescent="0.25"/>
    <row r="138" ht="17.25" hidden="1" customHeight="1" x14ac:dyDescent="0.25"/>
    <row r="139" ht="17.25" hidden="1" customHeight="1" x14ac:dyDescent="0.25"/>
    <row r="140" ht="17.25" hidden="1" customHeight="1" x14ac:dyDescent="0.25"/>
    <row r="141" ht="17.25" hidden="1" customHeight="1" x14ac:dyDescent="0.25"/>
    <row r="142" ht="17.25" hidden="1" customHeight="1" x14ac:dyDescent="0.25"/>
    <row r="143" ht="17.25" hidden="1" customHeight="1" x14ac:dyDescent="0.25"/>
    <row r="144" ht="17.25" hidden="1" customHeight="1" x14ac:dyDescent="0.25"/>
    <row r="145" ht="17.25" hidden="1" customHeight="1" x14ac:dyDescent="0.25"/>
    <row r="146" ht="17.25" hidden="1" customHeight="1" x14ac:dyDescent="0.25"/>
    <row r="147" ht="17.25" hidden="1" customHeight="1" x14ac:dyDescent="0.25"/>
    <row r="148" ht="17.25" hidden="1" customHeight="1" x14ac:dyDescent="0.25"/>
    <row r="149" ht="17.25" hidden="1" customHeight="1" x14ac:dyDescent="0.25"/>
    <row r="150" ht="17.25" hidden="1" customHeight="1" x14ac:dyDescent="0.25"/>
    <row r="151" ht="17.25" hidden="1" customHeight="1" x14ac:dyDescent="0.25"/>
    <row r="152" ht="17.25" hidden="1" customHeight="1" x14ac:dyDescent="0.25"/>
    <row r="153" ht="17.25" hidden="1" customHeight="1" x14ac:dyDescent="0.25"/>
    <row r="154" ht="17.25" hidden="1" customHeight="1" x14ac:dyDescent="0.25"/>
    <row r="155" ht="17.25" hidden="1" customHeight="1" x14ac:dyDescent="0.25"/>
    <row r="156" ht="17.25" hidden="1" customHeight="1" x14ac:dyDescent="0.25"/>
    <row r="157" ht="17.25" hidden="1" customHeight="1" x14ac:dyDescent="0.25"/>
    <row r="158" ht="17.25" hidden="1" customHeight="1" x14ac:dyDescent="0.25"/>
    <row r="159" ht="17.25" hidden="1" customHeight="1" x14ac:dyDescent="0.25"/>
    <row r="160" ht="17.25" hidden="1" customHeight="1" x14ac:dyDescent="0.25"/>
    <row r="161" ht="17.25" hidden="1" customHeight="1" x14ac:dyDescent="0.25"/>
    <row r="162" ht="17.25" hidden="1" customHeight="1" x14ac:dyDescent="0.25"/>
    <row r="163" ht="17.25" hidden="1" customHeight="1" x14ac:dyDescent="0.25"/>
    <row r="164" ht="17.25" hidden="1" customHeight="1" x14ac:dyDescent="0.25"/>
    <row r="165" ht="17.25" hidden="1" customHeight="1" x14ac:dyDescent="0.25"/>
    <row r="166" ht="17.25" hidden="1" customHeight="1" x14ac:dyDescent="0.25"/>
    <row r="167" ht="17.25" hidden="1" customHeight="1" x14ac:dyDescent="0.25"/>
    <row r="168" ht="17.25" hidden="1" customHeight="1" x14ac:dyDescent="0.25"/>
    <row r="169" ht="17.25" hidden="1" customHeight="1" x14ac:dyDescent="0.25"/>
    <row r="170" ht="17.25" hidden="1" customHeight="1" x14ac:dyDescent="0.25"/>
    <row r="171" ht="17.25" hidden="1" customHeight="1" x14ac:dyDescent="0.25"/>
    <row r="172" ht="17.25" hidden="1" customHeight="1" x14ac:dyDescent="0.25"/>
    <row r="173" ht="17.25" hidden="1" customHeight="1" x14ac:dyDescent="0.25"/>
    <row r="174" ht="17.25" hidden="1" customHeight="1" x14ac:dyDescent="0.25"/>
    <row r="175" ht="17.25" hidden="1" customHeight="1" x14ac:dyDescent="0.25"/>
    <row r="176" ht="17.25" hidden="1" customHeight="1" x14ac:dyDescent="0.25"/>
    <row r="177" ht="17.25" hidden="1" customHeight="1" x14ac:dyDescent="0.25"/>
    <row r="178" ht="17.25" hidden="1" customHeight="1" x14ac:dyDescent="0.25"/>
    <row r="179" ht="17.25" hidden="1" customHeight="1" x14ac:dyDescent="0.25"/>
    <row r="180" ht="17.25" hidden="1" customHeight="1" x14ac:dyDescent="0.25"/>
    <row r="181" ht="17.25" hidden="1" customHeight="1" x14ac:dyDescent="0.25"/>
    <row r="182" ht="17.25" hidden="1" customHeight="1" x14ac:dyDescent="0.25"/>
    <row r="183" ht="17.25" hidden="1" customHeight="1" x14ac:dyDescent="0.25"/>
    <row r="184" ht="17.25" hidden="1" customHeight="1" x14ac:dyDescent="0.25"/>
    <row r="185" ht="17.25" hidden="1" customHeight="1" x14ac:dyDescent="0.25"/>
    <row r="186" ht="17.25" hidden="1" customHeight="1" x14ac:dyDescent="0.25"/>
    <row r="187" ht="17.25" hidden="1" customHeight="1" x14ac:dyDescent="0.25"/>
    <row r="188" ht="17.25" hidden="1" customHeight="1" x14ac:dyDescent="0.25"/>
    <row r="189" ht="17.25" hidden="1" customHeight="1" x14ac:dyDescent="0.25"/>
    <row r="190" ht="17.25" hidden="1" customHeight="1" x14ac:dyDescent="0.25"/>
    <row r="191" ht="17.25" hidden="1" customHeight="1" x14ac:dyDescent="0.25"/>
    <row r="192" ht="17.25" hidden="1" customHeight="1" x14ac:dyDescent="0.25"/>
    <row r="193" ht="17.25" hidden="1" customHeight="1" x14ac:dyDescent="0.25"/>
    <row r="194" ht="17.25" hidden="1" customHeight="1" x14ac:dyDescent="0.25"/>
    <row r="195" ht="17.25" hidden="1" customHeight="1" x14ac:dyDescent="0.25"/>
    <row r="196" ht="17.25" hidden="1" customHeight="1" x14ac:dyDescent="0.25"/>
    <row r="197" ht="17.25" hidden="1" customHeight="1" x14ac:dyDescent="0.25"/>
    <row r="198" ht="17.25" hidden="1" customHeight="1" x14ac:dyDescent="0.25"/>
    <row r="199" ht="17.25" hidden="1" customHeight="1" x14ac:dyDescent="0.25"/>
    <row r="200" ht="17.25" hidden="1" customHeight="1" x14ac:dyDescent="0.25"/>
    <row r="201" ht="17.25" hidden="1" customHeight="1" x14ac:dyDescent="0.25"/>
    <row r="202" ht="17.25" hidden="1" customHeight="1" x14ac:dyDescent="0.25"/>
    <row r="203" ht="17.25" hidden="1" customHeight="1" x14ac:dyDescent="0.25"/>
    <row r="204" ht="17.25" hidden="1" customHeight="1" x14ac:dyDescent="0.25"/>
    <row r="205" ht="17.25" hidden="1" customHeight="1" x14ac:dyDescent="0.25"/>
    <row r="206" ht="17.25" hidden="1" customHeight="1" x14ac:dyDescent="0.25"/>
    <row r="207" ht="17.25" hidden="1" customHeight="1" x14ac:dyDescent="0.25"/>
    <row r="208" ht="17.25" hidden="1" customHeight="1" x14ac:dyDescent="0.25"/>
    <row r="209" ht="17.25" hidden="1" customHeight="1" x14ac:dyDescent="0.25"/>
    <row r="210" ht="17.25" hidden="1" customHeight="1" x14ac:dyDescent="0.25"/>
    <row r="211" ht="17.25" hidden="1" customHeight="1" x14ac:dyDescent="0.25"/>
    <row r="212" ht="17.25" hidden="1" customHeight="1" x14ac:dyDescent="0.25"/>
    <row r="213" ht="17.25" hidden="1" customHeight="1" x14ac:dyDescent="0.25"/>
    <row r="214" ht="17.25" hidden="1" customHeight="1" x14ac:dyDescent="0.25"/>
    <row r="215" ht="17.25" hidden="1" customHeight="1" x14ac:dyDescent="0.25"/>
    <row r="216" ht="17.25" hidden="1" customHeight="1" x14ac:dyDescent="0.25"/>
    <row r="217" ht="17.25" hidden="1" customHeight="1" x14ac:dyDescent="0.25"/>
    <row r="218" ht="17.25" hidden="1" customHeight="1" x14ac:dyDescent="0.25"/>
    <row r="219" ht="17.25" hidden="1" customHeight="1" x14ac:dyDescent="0.25"/>
    <row r="220" ht="17.25" hidden="1" customHeight="1" x14ac:dyDescent="0.25"/>
    <row r="221" ht="17.25" hidden="1" customHeight="1" x14ac:dyDescent="0.25"/>
    <row r="222" ht="17.25" hidden="1" customHeight="1" x14ac:dyDescent="0.25"/>
    <row r="223" ht="17.25" hidden="1" customHeight="1" x14ac:dyDescent="0.25"/>
    <row r="224" ht="17.25" hidden="1" customHeight="1" x14ac:dyDescent="0.25"/>
    <row r="225" ht="17.25" hidden="1" customHeight="1" x14ac:dyDescent="0.25"/>
    <row r="226" ht="17.25" hidden="1" customHeight="1" x14ac:dyDescent="0.25"/>
    <row r="227" ht="17.25" hidden="1" customHeight="1" x14ac:dyDescent="0.25"/>
    <row r="228" ht="17.25" hidden="1" customHeight="1" x14ac:dyDescent="0.25"/>
    <row r="229" ht="17.25" hidden="1" customHeight="1" x14ac:dyDescent="0.25"/>
    <row r="230" ht="17.25" hidden="1" customHeight="1" x14ac:dyDescent="0.25"/>
    <row r="231" ht="17.25" hidden="1" customHeight="1" x14ac:dyDescent="0.25"/>
    <row r="232" ht="17.25" hidden="1" customHeight="1" x14ac:dyDescent="0.25"/>
    <row r="233" ht="17.25" hidden="1" customHeight="1" x14ac:dyDescent="0.25"/>
    <row r="234" ht="17.25" hidden="1" customHeight="1" x14ac:dyDescent="0.25"/>
    <row r="235" ht="17.25" hidden="1" customHeight="1" x14ac:dyDescent="0.25"/>
    <row r="236" ht="17.25" hidden="1" customHeight="1" x14ac:dyDescent="0.25"/>
    <row r="237" ht="17.25" hidden="1" customHeight="1" x14ac:dyDescent="0.25"/>
    <row r="238" ht="17.25" hidden="1" customHeight="1" x14ac:dyDescent="0.25"/>
    <row r="239" ht="17.25" hidden="1" customHeight="1" x14ac:dyDescent="0.25"/>
    <row r="240" ht="17.25" hidden="1" customHeight="1" x14ac:dyDescent="0.25"/>
    <row r="241" ht="17.25" hidden="1" customHeight="1" x14ac:dyDescent="0.25"/>
    <row r="242" ht="17.25" hidden="1" customHeight="1" x14ac:dyDescent="0.25"/>
    <row r="243" ht="17.25" hidden="1" customHeight="1" x14ac:dyDescent="0.25"/>
    <row r="244" ht="17.25" hidden="1" customHeight="1" x14ac:dyDescent="0.25"/>
    <row r="245" ht="17.25" hidden="1" customHeight="1" x14ac:dyDescent="0.25"/>
    <row r="246" ht="17.25" hidden="1" customHeight="1" x14ac:dyDescent="0.25"/>
    <row r="247" ht="17.25" hidden="1" customHeight="1" x14ac:dyDescent="0.25"/>
    <row r="248" ht="17.25" hidden="1" customHeight="1" x14ac:dyDescent="0.25"/>
    <row r="249" ht="17.25" hidden="1" customHeight="1" x14ac:dyDescent="0.25"/>
    <row r="250" ht="17.25" hidden="1" customHeight="1" x14ac:dyDescent="0.25"/>
    <row r="251" ht="17.25" hidden="1" customHeight="1" x14ac:dyDescent="0.25"/>
    <row r="252" ht="17.25" hidden="1" customHeight="1" x14ac:dyDescent="0.25"/>
    <row r="253" ht="17.25" hidden="1" customHeight="1" x14ac:dyDescent="0.25"/>
    <row r="254" ht="17.25" hidden="1" customHeight="1" x14ac:dyDescent="0.25"/>
    <row r="255" ht="17.25" hidden="1" customHeight="1" x14ac:dyDescent="0.25"/>
    <row r="256" ht="17.25" hidden="1" customHeight="1" x14ac:dyDescent="0.25"/>
    <row r="257" ht="17.25" hidden="1" customHeight="1" x14ac:dyDescent="0.25"/>
    <row r="258" ht="17.25" hidden="1" customHeight="1" x14ac:dyDescent="0.25"/>
    <row r="259" ht="17.25" hidden="1" customHeight="1" x14ac:dyDescent="0.25"/>
    <row r="260" ht="17.25" hidden="1" customHeight="1" x14ac:dyDescent="0.25"/>
    <row r="261" ht="17.25" hidden="1" customHeight="1" x14ac:dyDescent="0.25"/>
    <row r="262" ht="17.25" hidden="1" customHeight="1" x14ac:dyDescent="0.25"/>
    <row r="263" ht="17.25" hidden="1" customHeight="1" x14ac:dyDescent="0.25"/>
    <row r="264" ht="17.25" hidden="1" customHeight="1" x14ac:dyDescent="0.25"/>
    <row r="265" ht="17.25" hidden="1" customHeight="1" x14ac:dyDescent="0.25"/>
    <row r="266" ht="17.25" hidden="1" customHeight="1" x14ac:dyDescent="0.25"/>
    <row r="267" ht="17.25" hidden="1" customHeight="1" x14ac:dyDescent="0.25"/>
    <row r="268" ht="17.25" hidden="1" customHeight="1" x14ac:dyDescent="0.25"/>
    <row r="269" ht="17.25" hidden="1" customHeight="1" x14ac:dyDescent="0.25"/>
    <row r="270" ht="17.25" hidden="1" customHeight="1" x14ac:dyDescent="0.25"/>
    <row r="271" ht="17.25" hidden="1" customHeight="1" x14ac:dyDescent="0.25"/>
    <row r="272" ht="17.25" hidden="1" customHeight="1" x14ac:dyDescent="0.25"/>
    <row r="273" ht="17.25" hidden="1" customHeight="1" x14ac:dyDescent="0.25"/>
    <row r="274" ht="17.25" hidden="1" customHeight="1" x14ac:dyDescent="0.25"/>
    <row r="275" ht="17.25" hidden="1" customHeight="1" x14ac:dyDescent="0.25"/>
    <row r="276" ht="17.25" hidden="1" customHeight="1" x14ac:dyDescent="0.25"/>
    <row r="277" ht="17.25" hidden="1" customHeight="1" x14ac:dyDescent="0.25"/>
    <row r="278" ht="17.25" hidden="1" customHeight="1" x14ac:dyDescent="0.25"/>
    <row r="279" ht="17.25" hidden="1" customHeight="1" x14ac:dyDescent="0.25"/>
    <row r="280" ht="17.25" hidden="1" customHeight="1" x14ac:dyDescent="0.25"/>
    <row r="281" ht="17.25" hidden="1" customHeight="1" x14ac:dyDescent="0.25"/>
    <row r="282" ht="17.25" hidden="1" customHeight="1" x14ac:dyDescent="0.25"/>
    <row r="283" ht="17.25" hidden="1" customHeight="1" x14ac:dyDescent="0.25"/>
    <row r="284" ht="17.25" hidden="1" customHeight="1" x14ac:dyDescent="0.25"/>
    <row r="285" ht="17.25" hidden="1" customHeight="1" x14ac:dyDescent="0.25"/>
    <row r="286" ht="17.25" hidden="1" customHeight="1" x14ac:dyDescent="0.25"/>
    <row r="287" ht="17.25" hidden="1" customHeight="1" x14ac:dyDescent="0.25"/>
    <row r="288" ht="17.25" hidden="1" customHeight="1" x14ac:dyDescent="0.25"/>
    <row r="289" ht="17.25" hidden="1" customHeight="1" x14ac:dyDescent="0.25"/>
    <row r="290" ht="17.25" hidden="1" customHeight="1" x14ac:dyDescent="0.25"/>
    <row r="291" ht="17.25" hidden="1" customHeight="1" x14ac:dyDescent="0.25"/>
    <row r="292" ht="17.25" hidden="1" customHeight="1" x14ac:dyDescent="0.25"/>
    <row r="293" ht="17.25" hidden="1" customHeight="1" x14ac:dyDescent="0.25"/>
    <row r="294" ht="17.25" hidden="1" customHeight="1" x14ac:dyDescent="0.25"/>
    <row r="295" ht="17.25" hidden="1" customHeight="1" x14ac:dyDescent="0.25"/>
    <row r="296" ht="17.25" hidden="1" customHeight="1" x14ac:dyDescent="0.25"/>
    <row r="297" ht="17.25" hidden="1" customHeight="1" x14ac:dyDescent="0.25"/>
    <row r="298" ht="17.25" hidden="1" customHeight="1" x14ac:dyDescent="0.25"/>
    <row r="299" ht="17.25" hidden="1" customHeight="1" x14ac:dyDescent="0.25"/>
    <row r="300" ht="17.25" hidden="1" customHeight="1" x14ac:dyDescent="0.25"/>
    <row r="301" ht="17.25" hidden="1" customHeight="1" x14ac:dyDescent="0.25"/>
    <row r="302" ht="17.25" hidden="1" customHeight="1" x14ac:dyDescent="0.25"/>
    <row r="303" ht="17.25" hidden="1" customHeight="1" x14ac:dyDescent="0.25"/>
    <row r="304" ht="17.25" hidden="1" customHeight="1" x14ac:dyDescent="0.25"/>
    <row r="305" ht="17.25" hidden="1" customHeight="1" x14ac:dyDescent="0.25"/>
    <row r="306" ht="17.25" hidden="1" customHeight="1" x14ac:dyDescent="0.25"/>
    <row r="307" ht="17.25" hidden="1" customHeight="1" x14ac:dyDescent="0.25"/>
    <row r="308" ht="17.25" hidden="1" customHeight="1" x14ac:dyDescent="0.25"/>
    <row r="309" ht="17.25" hidden="1" customHeight="1" x14ac:dyDescent="0.25"/>
    <row r="310" ht="17.25" hidden="1" customHeight="1" x14ac:dyDescent="0.25"/>
    <row r="311" ht="17.25" hidden="1" customHeight="1" x14ac:dyDescent="0.25"/>
    <row r="312" ht="17.25" hidden="1" customHeight="1" x14ac:dyDescent="0.25"/>
    <row r="313" ht="17.25" hidden="1" customHeight="1" x14ac:dyDescent="0.25"/>
    <row r="314" ht="17.25" hidden="1" customHeight="1" x14ac:dyDescent="0.25"/>
    <row r="315" ht="17.25" hidden="1" customHeight="1" x14ac:dyDescent="0.25"/>
    <row r="316" ht="17.25" hidden="1" customHeight="1" x14ac:dyDescent="0.25"/>
    <row r="317" ht="17.25" hidden="1" customHeight="1" x14ac:dyDescent="0.25"/>
    <row r="318" ht="17.25" hidden="1" customHeight="1" x14ac:dyDescent="0.25"/>
    <row r="319" ht="17.25" hidden="1" customHeight="1" x14ac:dyDescent="0.25"/>
    <row r="320" ht="17.25" hidden="1" customHeight="1" x14ac:dyDescent="0.25"/>
    <row r="321" ht="17.25" hidden="1" customHeight="1" x14ac:dyDescent="0.25"/>
    <row r="322" ht="17.25" hidden="1" customHeight="1" x14ac:dyDescent="0.25"/>
    <row r="323" ht="17.25" hidden="1" customHeight="1" x14ac:dyDescent="0.25"/>
    <row r="324" ht="17.25" hidden="1" customHeight="1" x14ac:dyDescent="0.25"/>
    <row r="325" ht="17.25" hidden="1" customHeight="1" x14ac:dyDescent="0.25"/>
    <row r="326" ht="17.25" hidden="1" customHeight="1" x14ac:dyDescent="0.25"/>
    <row r="327" ht="17.25" hidden="1" customHeight="1" x14ac:dyDescent="0.25"/>
    <row r="328" ht="17.25" hidden="1" customHeight="1" x14ac:dyDescent="0.25"/>
    <row r="329" ht="17.25" hidden="1" customHeight="1" x14ac:dyDescent="0.25"/>
    <row r="330" ht="17.25" hidden="1" customHeight="1" x14ac:dyDescent="0.25"/>
    <row r="331" ht="17.25" hidden="1" customHeight="1" x14ac:dyDescent="0.25"/>
    <row r="332" ht="17.25" hidden="1" customHeight="1" x14ac:dyDescent="0.25"/>
    <row r="333" ht="17.25" hidden="1" customHeight="1" x14ac:dyDescent="0.25"/>
    <row r="334" ht="17.25" hidden="1" customHeight="1" x14ac:dyDescent="0.25"/>
    <row r="335" ht="17.25" hidden="1" customHeight="1" x14ac:dyDescent="0.25"/>
    <row r="336" ht="17.25" hidden="1" customHeight="1" x14ac:dyDescent="0.25"/>
    <row r="337" ht="17.25" hidden="1" customHeight="1" x14ac:dyDescent="0.25"/>
    <row r="338" ht="17.25" hidden="1" customHeight="1" x14ac:dyDescent="0.25"/>
    <row r="339" ht="17.25" hidden="1" customHeight="1" x14ac:dyDescent="0.25"/>
    <row r="340" ht="17.25" hidden="1" customHeight="1" x14ac:dyDescent="0.25"/>
    <row r="341" ht="17.25" hidden="1" customHeight="1" x14ac:dyDescent="0.25"/>
    <row r="342" ht="17.25" hidden="1" customHeight="1" x14ac:dyDescent="0.25"/>
    <row r="343" ht="17.25" hidden="1" customHeight="1" x14ac:dyDescent="0.25"/>
    <row r="344" ht="17.25" hidden="1" customHeight="1" x14ac:dyDescent="0.25"/>
    <row r="345" ht="17.25" hidden="1" customHeight="1" x14ac:dyDescent="0.25"/>
    <row r="346" ht="17.25" hidden="1" customHeight="1" x14ac:dyDescent="0.25"/>
    <row r="347" ht="17.25" hidden="1" customHeight="1" x14ac:dyDescent="0.25"/>
    <row r="348" ht="17.25" hidden="1" customHeight="1" x14ac:dyDescent="0.25"/>
    <row r="349" ht="17.25" hidden="1" customHeight="1" x14ac:dyDescent="0.25"/>
    <row r="350" ht="17.25" hidden="1" customHeight="1" x14ac:dyDescent="0.25"/>
    <row r="351" ht="17.25" hidden="1" customHeight="1" x14ac:dyDescent="0.25"/>
    <row r="352" ht="17.25" hidden="1" customHeight="1" x14ac:dyDescent="0.25"/>
    <row r="353" ht="17.25" hidden="1" customHeight="1" x14ac:dyDescent="0.25"/>
    <row r="354" ht="17.25" hidden="1" customHeight="1" x14ac:dyDescent="0.25"/>
    <row r="355" ht="17.25" hidden="1" customHeight="1" x14ac:dyDescent="0.25"/>
    <row r="356" ht="17.25" hidden="1" customHeight="1" x14ac:dyDescent="0.25"/>
    <row r="357" ht="17.25" hidden="1" customHeight="1" x14ac:dyDescent="0.25"/>
    <row r="358" ht="17.25" hidden="1" customHeight="1" x14ac:dyDescent="0.25"/>
    <row r="359" ht="17.25" hidden="1" customHeight="1" x14ac:dyDescent="0.25"/>
    <row r="360" ht="17.25" hidden="1" customHeight="1" x14ac:dyDescent="0.25"/>
    <row r="361" ht="17.25" hidden="1" customHeight="1" x14ac:dyDescent="0.25"/>
    <row r="362" ht="17.25" hidden="1" customHeight="1" x14ac:dyDescent="0.25"/>
    <row r="363" ht="17.25" hidden="1" customHeight="1" x14ac:dyDescent="0.25"/>
    <row r="364" ht="17.25" hidden="1" customHeight="1" x14ac:dyDescent="0.25"/>
    <row r="365" ht="17.25" hidden="1" customHeight="1" x14ac:dyDescent="0.25"/>
    <row r="366" ht="17.25" hidden="1" customHeight="1" x14ac:dyDescent="0.25"/>
    <row r="367" ht="17.25" hidden="1" customHeight="1" x14ac:dyDescent="0.25"/>
    <row r="368" ht="17.25" hidden="1" customHeight="1" x14ac:dyDescent="0.25"/>
    <row r="369" ht="17.25" hidden="1" customHeight="1" x14ac:dyDescent="0.25"/>
    <row r="370" ht="17.25" hidden="1" customHeight="1" x14ac:dyDescent="0.25"/>
    <row r="371" ht="17.25" hidden="1" customHeight="1" x14ac:dyDescent="0.25"/>
    <row r="372" ht="17.25" hidden="1" customHeight="1" x14ac:dyDescent="0.25"/>
    <row r="373" ht="17.25" hidden="1" customHeight="1" x14ac:dyDescent="0.25"/>
    <row r="374" ht="17.25" hidden="1" customHeight="1" x14ac:dyDescent="0.25"/>
    <row r="375" ht="17.25" hidden="1" customHeight="1" x14ac:dyDescent="0.25"/>
    <row r="376" ht="17.25" hidden="1" customHeight="1" x14ac:dyDescent="0.25"/>
    <row r="377" ht="17.25" hidden="1" customHeight="1" x14ac:dyDescent="0.25"/>
    <row r="378" ht="17.25" hidden="1" customHeight="1" x14ac:dyDescent="0.25"/>
    <row r="379" ht="17.25" hidden="1" customHeight="1" x14ac:dyDescent="0.25"/>
    <row r="380" ht="17.25" hidden="1" customHeight="1" x14ac:dyDescent="0.25"/>
    <row r="381" ht="17.25" hidden="1" customHeight="1" x14ac:dyDescent="0.25"/>
    <row r="382" ht="17.25" hidden="1" customHeight="1" x14ac:dyDescent="0.25"/>
    <row r="383" ht="17.25" hidden="1" customHeight="1" x14ac:dyDescent="0.25"/>
    <row r="384" ht="17.25" hidden="1" customHeight="1" x14ac:dyDescent="0.25"/>
    <row r="385" ht="17.25" hidden="1" customHeight="1" x14ac:dyDescent="0.25"/>
    <row r="386" ht="17.25" hidden="1" customHeight="1" x14ac:dyDescent="0.25"/>
    <row r="387" ht="17.25" hidden="1" customHeight="1" x14ac:dyDescent="0.25"/>
    <row r="388" ht="17.25" hidden="1" customHeight="1" x14ac:dyDescent="0.25"/>
    <row r="389" ht="17.25" hidden="1" customHeight="1" x14ac:dyDescent="0.25"/>
    <row r="390" ht="17.25" hidden="1" customHeight="1" x14ac:dyDescent="0.25"/>
    <row r="391" ht="17.25" hidden="1" customHeight="1" x14ac:dyDescent="0.25"/>
    <row r="392" ht="17.25" hidden="1" customHeight="1" x14ac:dyDescent="0.25"/>
    <row r="393" ht="17.25" hidden="1" customHeight="1" x14ac:dyDescent="0.25"/>
    <row r="394" ht="17.25" hidden="1" customHeight="1" x14ac:dyDescent="0.25"/>
    <row r="395" ht="17.25" hidden="1" customHeight="1" x14ac:dyDescent="0.25"/>
    <row r="396" ht="17.25" hidden="1" customHeight="1" x14ac:dyDescent="0.25"/>
    <row r="397" ht="17.25" hidden="1" customHeight="1" x14ac:dyDescent="0.25"/>
    <row r="398" ht="17.25" hidden="1" customHeight="1" x14ac:dyDescent="0.25"/>
    <row r="399" ht="17.25" hidden="1" customHeight="1" x14ac:dyDescent="0.25"/>
    <row r="400" ht="17.25" hidden="1" customHeight="1" x14ac:dyDescent="0.25"/>
    <row r="401" ht="17.25" hidden="1" customHeight="1" x14ac:dyDescent="0.25"/>
    <row r="402" ht="17.25" hidden="1" customHeight="1" x14ac:dyDescent="0.25"/>
    <row r="403" ht="17.25" hidden="1" customHeight="1" x14ac:dyDescent="0.25"/>
    <row r="404" ht="17.25" hidden="1" customHeight="1" x14ac:dyDescent="0.25"/>
    <row r="405" ht="17.25" hidden="1" customHeight="1" x14ac:dyDescent="0.25"/>
    <row r="406" ht="17.25" hidden="1" customHeight="1" x14ac:dyDescent="0.25"/>
    <row r="407" ht="17.25" hidden="1" customHeight="1" x14ac:dyDescent="0.25"/>
    <row r="408" ht="17.25" hidden="1" customHeight="1" x14ac:dyDescent="0.25"/>
    <row r="409" ht="17.25" hidden="1" customHeight="1" x14ac:dyDescent="0.25"/>
    <row r="410" ht="17.25" hidden="1" customHeight="1" x14ac:dyDescent="0.25"/>
    <row r="411" ht="17.25" hidden="1" customHeight="1" x14ac:dyDescent="0.25"/>
    <row r="412" ht="17.25" hidden="1" customHeight="1" x14ac:dyDescent="0.25"/>
    <row r="413" ht="17.25" hidden="1" customHeight="1" x14ac:dyDescent="0.25"/>
    <row r="414" ht="17.25" hidden="1" customHeight="1" x14ac:dyDescent="0.25"/>
    <row r="415" ht="17.25" hidden="1" customHeight="1" x14ac:dyDescent="0.25"/>
    <row r="416" ht="17.25" hidden="1" customHeight="1" x14ac:dyDescent="0.25"/>
    <row r="417" ht="17.25" hidden="1" customHeight="1" x14ac:dyDescent="0.25"/>
    <row r="418" ht="17.25" hidden="1" customHeight="1" x14ac:dyDescent="0.25"/>
    <row r="419" ht="17.25" hidden="1" customHeight="1" x14ac:dyDescent="0.25"/>
    <row r="420" ht="17.25" hidden="1" customHeight="1" x14ac:dyDescent="0.25"/>
    <row r="421" ht="17.25" hidden="1" customHeight="1" x14ac:dyDescent="0.25"/>
    <row r="422" ht="17.25" hidden="1" customHeight="1" x14ac:dyDescent="0.25"/>
    <row r="423" ht="17.25" hidden="1" customHeight="1" x14ac:dyDescent="0.25"/>
    <row r="424" ht="17.25" hidden="1" customHeight="1" x14ac:dyDescent="0.25"/>
    <row r="425" ht="17.25" hidden="1" customHeight="1" x14ac:dyDescent="0.25"/>
    <row r="426" ht="17.25" hidden="1" customHeight="1" x14ac:dyDescent="0.25"/>
    <row r="427" ht="17.25" hidden="1" customHeight="1" x14ac:dyDescent="0.25"/>
    <row r="428" ht="17.25" hidden="1" customHeight="1" x14ac:dyDescent="0.25"/>
    <row r="429" ht="17.25" hidden="1" customHeight="1" x14ac:dyDescent="0.25"/>
    <row r="430" ht="17.25" hidden="1" customHeight="1" x14ac:dyDescent="0.25"/>
    <row r="431" ht="17.25" hidden="1" customHeight="1" x14ac:dyDescent="0.25"/>
    <row r="432" ht="17.25" hidden="1" customHeight="1" x14ac:dyDescent="0.25"/>
    <row r="433" ht="17.25" hidden="1" customHeight="1" x14ac:dyDescent="0.25"/>
    <row r="434" ht="17.25" hidden="1" customHeight="1" x14ac:dyDescent="0.25"/>
    <row r="435" ht="17.25" hidden="1" customHeight="1" x14ac:dyDescent="0.25"/>
    <row r="436" ht="17.25" hidden="1" customHeight="1" x14ac:dyDescent="0.25"/>
    <row r="437" ht="17.25" hidden="1" customHeight="1" x14ac:dyDescent="0.25"/>
    <row r="438" ht="17.25" hidden="1" customHeight="1" x14ac:dyDescent="0.25"/>
    <row r="439" ht="17.25" hidden="1" customHeight="1" x14ac:dyDescent="0.25"/>
    <row r="440" ht="17.25" hidden="1" customHeight="1" x14ac:dyDescent="0.25"/>
    <row r="441" ht="17.25" hidden="1" customHeight="1" x14ac:dyDescent="0.25"/>
    <row r="442" ht="17.25" hidden="1" customHeight="1" x14ac:dyDescent="0.25"/>
    <row r="443" ht="17.25" hidden="1" customHeight="1" x14ac:dyDescent="0.25"/>
    <row r="444" ht="17.25" hidden="1" customHeight="1" x14ac:dyDescent="0.25"/>
    <row r="445" ht="17.25" hidden="1" customHeight="1" x14ac:dyDescent="0.25"/>
    <row r="446" ht="17.25" hidden="1" customHeight="1" x14ac:dyDescent="0.25"/>
    <row r="447" ht="17.25" hidden="1" customHeight="1" x14ac:dyDescent="0.25"/>
    <row r="448" ht="17.25" hidden="1" customHeight="1" x14ac:dyDescent="0.25"/>
    <row r="449" ht="17.25" hidden="1" customHeight="1" x14ac:dyDescent="0.25"/>
    <row r="450" ht="17.25" hidden="1" customHeight="1" x14ac:dyDescent="0.25"/>
    <row r="451" ht="17.25" hidden="1" customHeight="1" x14ac:dyDescent="0.25"/>
    <row r="452" ht="17.25" hidden="1" customHeight="1" x14ac:dyDescent="0.25"/>
    <row r="453" ht="17.25" hidden="1" customHeight="1" x14ac:dyDescent="0.25"/>
    <row r="454" ht="17.25" hidden="1" customHeight="1" x14ac:dyDescent="0.25"/>
    <row r="455" ht="17.25" hidden="1" customHeight="1" x14ac:dyDescent="0.25"/>
    <row r="456" ht="17.25" hidden="1" customHeight="1" x14ac:dyDescent="0.25"/>
    <row r="457" ht="17.25" hidden="1" customHeight="1" x14ac:dyDescent="0.25"/>
    <row r="458" ht="17.25" hidden="1" customHeight="1" x14ac:dyDescent="0.25"/>
    <row r="459" ht="17.25" hidden="1" customHeight="1" x14ac:dyDescent="0.25"/>
    <row r="460" ht="17.25" hidden="1" customHeight="1" x14ac:dyDescent="0.25"/>
    <row r="461" ht="17.25" hidden="1" customHeight="1" x14ac:dyDescent="0.25"/>
    <row r="462" ht="17.25" hidden="1" customHeight="1" x14ac:dyDescent="0.25"/>
    <row r="463" ht="17.25" hidden="1" customHeight="1" x14ac:dyDescent="0.25"/>
    <row r="464" ht="17.25" hidden="1" customHeight="1" x14ac:dyDescent="0.25"/>
    <row r="465" ht="17.25" hidden="1" customHeight="1" x14ac:dyDescent="0.25"/>
    <row r="466" ht="17.25" hidden="1" customHeight="1" x14ac:dyDescent="0.25"/>
    <row r="467" ht="17.25" hidden="1" customHeight="1" x14ac:dyDescent="0.25"/>
    <row r="468" ht="17.25" hidden="1" customHeight="1" x14ac:dyDescent="0.25"/>
    <row r="469" ht="17.25" hidden="1" customHeight="1" x14ac:dyDescent="0.25"/>
    <row r="470" ht="17.25" hidden="1" customHeight="1" x14ac:dyDescent="0.25"/>
    <row r="471" ht="17.25" hidden="1" customHeight="1" x14ac:dyDescent="0.25"/>
    <row r="472" ht="17.25" hidden="1" customHeight="1" x14ac:dyDescent="0.25"/>
    <row r="473" ht="17.25" hidden="1" customHeight="1" x14ac:dyDescent="0.25"/>
    <row r="474" ht="17.25" hidden="1" customHeight="1" x14ac:dyDescent="0.25"/>
    <row r="475" ht="17.25" hidden="1" customHeight="1" x14ac:dyDescent="0.25"/>
    <row r="476" ht="17.25" hidden="1" customHeight="1" x14ac:dyDescent="0.25"/>
    <row r="477" ht="17.25" hidden="1" customHeight="1" x14ac:dyDescent="0.25"/>
    <row r="478" ht="17.25" hidden="1" customHeight="1" x14ac:dyDescent="0.25"/>
    <row r="479" ht="17.25" hidden="1" customHeight="1" x14ac:dyDescent="0.25"/>
    <row r="480" ht="17.25" hidden="1" customHeight="1" x14ac:dyDescent="0.25"/>
    <row r="481" ht="17.25" hidden="1" customHeight="1" x14ac:dyDescent="0.25"/>
    <row r="482" ht="17.25" hidden="1" customHeight="1" x14ac:dyDescent="0.25"/>
    <row r="483" ht="17.25" hidden="1" customHeight="1" x14ac:dyDescent="0.25"/>
    <row r="484" ht="17.25" hidden="1" customHeight="1" x14ac:dyDescent="0.25"/>
    <row r="485" ht="17.25" hidden="1" customHeight="1" x14ac:dyDescent="0.25"/>
    <row r="486" ht="17.25" hidden="1" customHeight="1" x14ac:dyDescent="0.25"/>
    <row r="487" ht="17.25" hidden="1" customHeight="1" x14ac:dyDescent="0.25"/>
    <row r="488" ht="17.25" hidden="1" customHeight="1" x14ac:dyDescent="0.25"/>
    <row r="489" ht="17.25" hidden="1" customHeight="1" x14ac:dyDescent="0.25"/>
    <row r="490" ht="17.25" hidden="1" customHeight="1" x14ac:dyDescent="0.25"/>
    <row r="491" ht="17.25" hidden="1" customHeight="1" x14ac:dyDescent="0.25"/>
    <row r="492" ht="17.25" hidden="1" customHeight="1" x14ac:dyDescent="0.25"/>
    <row r="493" ht="17.25" hidden="1" customHeight="1" x14ac:dyDescent="0.25"/>
    <row r="494" ht="17.25" hidden="1" customHeight="1" x14ac:dyDescent="0.25"/>
    <row r="495" ht="17.25" hidden="1" customHeight="1" x14ac:dyDescent="0.25"/>
    <row r="496" ht="17.25" hidden="1" customHeight="1" x14ac:dyDescent="0.25"/>
    <row r="497" ht="17.25" hidden="1" customHeight="1" x14ac:dyDescent="0.25"/>
    <row r="498" ht="17.25" hidden="1" customHeight="1" x14ac:dyDescent="0.25"/>
    <row r="499" ht="17.25" hidden="1" customHeight="1" x14ac:dyDescent="0.25"/>
    <row r="500" ht="17.25" hidden="1" customHeight="1" x14ac:dyDescent="0.25"/>
    <row r="501" ht="17.25" hidden="1" customHeight="1" x14ac:dyDescent="0.25"/>
    <row r="502" ht="17.25" hidden="1" customHeight="1" x14ac:dyDescent="0.25"/>
    <row r="503" ht="17.25" hidden="1" customHeight="1" x14ac:dyDescent="0.25"/>
    <row r="504" ht="17.25" hidden="1" customHeight="1" x14ac:dyDescent="0.25"/>
    <row r="505" ht="17.25" hidden="1" customHeight="1" x14ac:dyDescent="0.25"/>
    <row r="506" ht="17.25" hidden="1" customHeight="1" x14ac:dyDescent="0.25"/>
    <row r="507" ht="17.25" hidden="1" customHeight="1" x14ac:dyDescent="0.25"/>
    <row r="508" ht="17.25" hidden="1" customHeight="1" x14ac:dyDescent="0.25"/>
    <row r="509" ht="17.25" hidden="1" customHeight="1" x14ac:dyDescent="0.25"/>
    <row r="510" ht="17.25" hidden="1" customHeight="1" x14ac:dyDescent="0.25"/>
    <row r="511" ht="17.25" hidden="1" customHeight="1" x14ac:dyDescent="0.25"/>
    <row r="512" ht="17.25" hidden="1" customHeight="1" x14ac:dyDescent="0.25"/>
    <row r="513" ht="17.25" hidden="1" customHeight="1" x14ac:dyDescent="0.25"/>
    <row r="514" ht="17.25" hidden="1" customHeight="1" x14ac:dyDescent="0.25"/>
    <row r="515" ht="17.25" hidden="1" customHeight="1" x14ac:dyDescent="0.25"/>
    <row r="516" ht="17.25" hidden="1" customHeight="1" x14ac:dyDescent="0.25"/>
    <row r="517" ht="17.25" hidden="1" customHeight="1" x14ac:dyDescent="0.25"/>
    <row r="518" ht="17.25" hidden="1" customHeight="1" x14ac:dyDescent="0.25"/>
    <row r="519" ht="17.25" hidden="1" customHeight="1" x14ac:dyDescent="0.25"/>
    <row r="520" ht="17.25" hidden="1" customHeight="1" x14ac:dyDescent="0.25"/>
    <row r="521" ht="17.25" hidden="1" customHeight="1" x14ac:dyDescent="0.25"/>
    <row r="522" ht="17.25" hidden="1" customHeight="1" x14ac:dyDescent="0.25"/>
    <row r="523" ht="17.25" hidden="1" customHeight="1" x14ac:dyDescent="0.25"/>
    <row r="524" ht="17.25" hidden="1" customHeight="1" x14ac:dyDescent="0.25"/>
    <row r="525" ht="17.25" hidden="1" customHeight="1" x14ac:dyDescent="0.25"/>
    <row r="526" ht="17.25" hidden="1" customHeight="1" x14ac:dyDescent="0.25"/>
    <row r="527" ht="17.25" hidden="1" customHeight="1" x14ac:dyDescent="0.25"/>
    <row r="528" ht="17.25" hidden="1" customHeight="1" x14ac:dyDescent="0.25"/>
    <row r="529" ht="17.25" hidden="1" customHeight="1" x14ac:dyDescent="0.25"/>
    <row r="530" ht="17.25" hidden="1" customHeight="1" x14ac:dyDescent="0.25"/>
    <row r="531" ht="17.25" hidden="1" customHeight="1" x14ac:dyDescent="0.25"/>
    <row r="532" ht="17.25" hidden="1" customHeight="1" x14ac:dyDescent="0.25"/>
    <row r="533" ht="17.25" hidden="1" customHeight="1" x14ac:dyDescent="0.25"/>
    <row r="534" ht="17.25" hidden="1" customHeight="1" x14ac:dyDescent="0.25"/>
    <row r="535" ht="17.25" hidden="1" customHeight="1" x14ac:dyDescent="0.25"/>
    <row r="536" ht="17.25" hidden="1" customHeight="1" x14ac:dyDescent="0.25"/>
    <row r="537" ht="17.25" hidden="1" customHeight="1" x14ac:dyDescent="0.25"/>
    <row r="538" ht="17.25" hidden="1" customHeight="1" x14ac:dyDescent="0.25"/>
    <row r="539" ht="17.25" hidden="1" customHeight="1" x14ac:dyDescent="0.25"/>
    <row r="540" ht="17.25" hidden="1" customHeight="1" x14ac:dyDescent="0.25"/>
    <row r="541" ht="17.25" hidden="1" customHeight="1" x14ac:dyDescent="0.25"/>
    <row r="542" ht="17.25" hidden="1" customHeight="1" x14ac:dyDescent="0.25"/>
    <row r="543" ht="17.25" hidden="1" customHeight="1" x14ac:dyDescent="0.25"/>
    <row r="544" ht="17.25" hidden="1" customHeight="1" x14ac:dyDescent="0.25"/>
    <row r="545" ht="17.25" hidden="1" customHeight="1" x14ac:dyDescent="0.25"/>
    <row r="546" ht="17.25" hidden="1" customHeight="1" x14ac:dyDescent="0.25"/>
    <row r="547" ht="17.25" hidden="1" customHeight="1" x14ac:dyDescent="0.25"/>
    <row r="548" ht="17.25" hidden="1" customHeight="1" x14ac:dyDescent="0.25"/>
    <row r="549" ht="17.25" hidden="1" customHeight="1" x14ac:dyDescent="0.25"/>
    <row r="550" ht="17.25" hidden="1" customHeight="1" x14ac:dyDescent="0.25"/>
    <row r="551" ht="17.25" hidden="1" customHeight="1" x14ac:dyDescent="0.25"/>
    <row r="552" ht="17.25" hidden="1" customHeight="1" x14ac:dyDescent="0.25"/>
    <row r="553" ht="17.25" hidden="1" customHeight="1" x14ac:dyDescent="0.25"/>
    <row r="554" ht="17.25" hidden="1" customHeight="1" x14ac:dyDescent="0.25"/>
    <row r="555" ht="17.25" hidden="1" customHeight="1" x14ac:dyDescent="0.25"/>
    <row r="556" ht="17.25" hidden="1" customHeight="1" x14ac:dyDescent="0.25"/>
    <row r="557" ht="17.25" hidden="1" customHeight="1" x14ac:dyDescent="0.25"/>
    <row r="558" ht="17.25" hidden="1" customHeight="1" x14ac:dyDescent="0.25"/>
    <row r="559" ht="17.25" hidden="1" customHeight="1" x14ac:dyDescent="0.25"/>
    <row r="560" ht="17.25" hidden="1" customHeight="1" x14ac:dyDescent="0.25"/>
    <row r="561" ht="17.25" hidden="1" customHeight="1" x14ac:dyDescent="0.25"/>
    <row r="562" ht="17.25" hidden="1" customHeight="1" x14ac:dyDescent="0.25"/>
    <row r="563" ht="17.25" hidden="1" customHeight="1" x14ac:dyDescent="0.25"/>
    <row r="564" ht="17.25" hidden="1" customHeight="1" x14ac:dyDescent="0.25"/>
    <row r="565" ht="17.25" hidden="1" customHeight="1" x14ac:dyDescent="0.25"/>
    <row r="566" ht="17.25" hidden="1" customHeight="1" x14ac:dyDescent="0.25"/>
    <row r="567" ht="17.25" hidden="1" customHeight="1" x14ac:dyDescent="0.25"/>
    <row r="568" ht="17.25" hidden="1" customHeight="1" x14ac:dyDescent="0.25"/>
    <row r="569" ht="17.25" hidden="1" customHeight="1" x14ac:dyDescent="0.25"/>
    <row r="570" ht="17.25" hidden="1" customHeight="1" x14ac:dyDescent="0.25"/>
    <row r="571" ht="17.25" hidden="1" customHeight="1" x14ac:dyDescent="0.25"/>
    <row r="572" ht="17.25" hidden="1" customHeight="1" x14ac:dyDescent="0.25"/>
    <row r="573" ht="17.25" hidden="1" customHeight="1" x14ac:dyDescent="0.25"/>
    <row r="574" ht="17.25" hidden="1" customHeight="1" x14ac:dyDescent="0.25"/>
    <row r="575" ht="17.25" hidden="1" customHeight="1" x14ac:dyDescent="0.25"/>
    <row r="576" ht="17.25" hidden="1" customHeight="1" x14ac:dyDescent="0.25"/>
    <row r="577" ht="17.25" hidden="1" customHeight="1" x14ac:dyDescent="0.25"/>
    <row r="578" ht="17.25" hidden="1" customHeight="1" x14ac:dyDescent="0.25"/>
    <row r="579" ht="17.25" hidden="1" customHeight="1" x14ac:dyDescent="0.25"/>
    <row r="580" ht="17.25" hidden="1" customHeight="1" x14ac:dyDescent="0.25"/>
    <row r="581" ht="17.25" hidden="1" customHeight="1" x14ac:dyDescent="0.25"/>
    <row r="582" ht="17.25" hidden="1" customHeight="1" x14ac:dyDescent="0.25"/>
    <row r="583" ht="17.25" hidden="1" customHeight="1" x14ac:dyDescent="0.25"/>
    <row r="584" ht="17.25" hidden="1" customHeight="1" x14ac:dyDescent="0.25"/>
    <row r="585" ht="17.25" hidden="1" customHeight="1" x14ac:dyDescent="0.25"/>
    <row r="586" ht="17.25" hidden="1" customHeight="1" x14ac:dyDescent="0.25"/>
    <row r="587" ht="17.25" hidden="1" customHeight="1" x14ac:dyDescent="0.25"/>
    <row r="588" ht="17.25" hidden="1" customHeight="1" x14ac:dyDescent="0.25"/>
    <row r="589" ht="17.25" hidden="1" customHeight="1" x14ac:dyDescent="0.25"/>
    <row r="590" ht="17.25" hidden="1" customHeight="1" x14ac:dyDescent="0.25"/>
    <row r="591" ht="17.25" hidden="1" customHeight="1" x14ac:dyDescent="0.25"/>
    <row r="592" ht="17.25" hidden="1" customHeight="1" x14ac:dyDescent="0.25"/>
    <row r="593" ht="17.25" hidden="1" customHeight="1" x14ac:dyDescent="0.25"/>
    <row r="594" ht="17.25" hidden="1" customHeight="1" x14ac:dyDescent="0.25"/>
    <row r="595" ht="17.25" hidden="1" customHeight="1" x14ac:dyDescent="0.25"/>
    <row r="596" ht="17.25" hidden="1" customHeight="1" x14ac:dyDescent="0.25"/>
    <row r="597" ht="17.25" hidden="1" customHeight="1" x14ac:dyDescent="0.25"/>
    <row r="598" ht="17.25" hidden="1" customHeight="1" x14ac:dyDescent="0.25"/>
    <row r="599" ht="17.25" hidden="1" customHeight="1" x14ac:dyDescent="0.25"/>
    <row r="600" ht="17.25" hidden="1" customHeight="1" x14ac:dyDescent="0.25"/>
    <row r="601" ht="17.25" hidden="1" customHeight="1" x14ac:dyDescent="0.25"/>
    <row r="602" ht="17.25" hidden="1" customHeight="1" x14ac:dyDescent="0.25"/>
    <row r="603" ht="17.25" hidden="1" customHeight="1" x14ac:dyDescent="0.25"/>
    <row r="604" ht="17.25" hidden="1" customHeight="1" x14ac:dyDescent="0.25"/>
    <row r="605" ht="17.25" hidden="1" customHeight="1" x14ac:dyDescent="0.25"/>
    <row r="606" ht="17.25" hidden="1" customHeight="1" x14ac:dyDescent="0.25"/>
    <row r="607" ht="17.25" hidden="1" customHeight="1" x14ac:dyDescent="0.25"/>
    <row r="608" ht="17.25" hidden="1" customHeight="1" x14ac:dyDescent="0.25"/>
    <row r="609" ht="17.25" hidden="1" customHeight="1" x14ac:dyDescent="0.25"/>
    <row r="610" ht="17.25" hidden="1" customHeight="1" x14ac:dyDescent="0.25"/>
    <row r="611" ht="17.25" hidden="1" customHeight="1" x14ac:dyDescent="0.25"/>
    <row r="612" ht="17.25" hidden="1" customHeight="1" x14ac:dyDescent="0.25"/>
    <row r="613" ht="17.25" hidden="1" customHeight="1" x14ac:dyDescent="0.25"/>
    <row r="614" ht="17.25" hidden="1" customHeight="1" x14ac:dyDescent="0.25"/>
    <row r="615" ht="17.25" hidden="1" customHeight="1" x14ac:dyDescent="0.25"/>
    <row r="616" ht="17.25" hidden="1" customHeight="1" x14ac:dyDescent="0.25"/>
    <row r="617" ht="17.25" hidden="1" customHeight="1" x14ac:dyDescent="0.25"/>
    <row r="618" ht="17.25" hidden="1" customHeight="1" x14ac:dyDescent="0.25"/>
    <row r="619" ht="17.25" hidden="1" customHeight="1" x14ac:dyDescent="0.25"/>
    <row r="620" ht="17.25" hidden="1" customHeight="1" x14ac:dyDescent="0.25"/>
    <row r="621" ht="17.25" hidden="1" customHeight="1" x14ac:dyDescent="0.25"/>
    <row r="622" ht="17.25" hidden="1" customHeight="1" x14ac:dyDescent="0.25"/>
    <row r="623" ht="17.25" hidden="1" customHeight="1" x14ac:dyDescent="0.25"/>
    <row r="624" ht="17.25" hidden="1" customHeight="1" x14ac:dyDescent="0.25"/>
    <row r="625" ht="17.25" hidden="1" customHeight="1" x14ac:dyDescent="0.25"/>
    <row r="626" ht="17.25" hidden="1" customHeight="1" x14ac:dyDescent="0.25"/>
    <row r="627" ht="17.25" hidden="1" customHeight="1" x14ac:dyDescent="0.25"/>
    <row r="628" ht="17.25" hidden="1" customHeight="1" x14ac:dyDescent="0.25"/>
    <row r="629" ht="17.25" hidden="1" customHeight="1" x14ac:dyDescent="0.25"/>
    <row r="630" ht="17.25" hidden="1" customHeight="1" x14ac:dyDescent="0.25"/>
    <row r="631" ht="17.25" hidden="1" customHeight="1" x14ac:dyDescent="0.25"/>
    <row r="632" ht="17.25" hidden="1" customHeight="1" x14ac:dyDescent="0.25"/>
    <row r="633" ht="17.25" hidden="1" customHeight="1" x14ac:dyDescent="0.25"/>
    <row r="634" ht="17.25" hidden="1" customHeight="1" x14ac:dyDescent="0.25"/>
    <row r="635" ht="17.25" hidden="1" customHeight="1" x14ac:dyDescent="0.25"/>
    <row r="636" ht="17.25" hidden="1" customHeight="1" x14ac:dyDescent="0.25"/>
    <row r="637" ht="17.25" hidden="1" customHeight="1" x14ac:dyDescent="0.25"/>
    <row r="638" ht="17.25" hidden="1" customHeight="1" x14ac:dyDescent="0.25"/>
    <row r="639" ht="17.25" hidden="1" customHeight="1" x14ac:dyDescent="0.25"/>
    <row r="640" ht="17.25" hidden="1" customHeight="1" x14ac:dyDescent="0.25"/>
    <row r="641" ht="17.25" hidden="1" customHeight="1" x14ac:dyDescent="0.25"/>
    <row r="642" ht="17.25" hidden="1" customHeight="1" x14ac:dyDescent="0.25"/>
    <row r="643" ht="17.25" hidden="1" customHeight="1" x14ac:dyDescent="0.25"/>
    <row r="644" ht="17.25" hidden="1" customHeight="1" x14ac:dyDescent="0.25"/>
    <row r="645" ht="17.25" hidden="1" customHeight="1" x14ac:dyDescent="0.25"/>
    <row r="646" ht="17.25" hidden="1" customHeight="1" x14ac:dyDescent="0.25"/>
    <row r="647" ht="17.25" hidden="1" customHeight="1" x14ac:dyDescent="0.25"/>
    <row r="648" ht="17.25" hidden="1" customHeight="1" x14ac:dyDescent="0.25"/>
    <row r="649" ht="17.25" hidden="1" customHeight="1" x14ac:dyDescent="0.25"/>
    <row r="650" ht="17.25" hidden="1" customHeight="1" x14ac:dyDescent="0.25"/>
    <row r="651" ht="17.25" hidden="1" customHeight="1" x14ac:dyDescent="0.25"/>
    <row r="652" ht="17.25" hidden="1" customHeight="1" x14ac:dyDescent="0.25"/>
    <row r="653" ht="17.25" hidden="1" customHeight="1" x14ac:dyDescent="0.25"/>
    <row r="654" ht="17.25" hidden="1" customHeight="1" x14ac:dyDescent="0.25"/>
    <row r="655" ht="17.25" hidden="1" customHeight="1" x14ac:dyDescent="0.25"/>
    <row r="656" ht="17.25" hidden="1" customHeight="1" x14ac:dyDescent="0.25"/>
    <row r="657" ht="17.25" hidden="1" customHeight="1" x14ac:dyDescent="0.25"/>
    <row r="658" ht="17.25" hidden="1" customHeight="1" x14ac:dyDescent="0.25"/>
    <row r="659" ht="17.25" hidden="1" customHeight="1" x14ac:dyDescent="0.25"/>
    <row r="660" ht="17.25" hidden="1" customHeight="1" x14ac:dyDescent="0.25"/>
    <row r="661" ht="17.25" hidden="1" customHeight="1" x14ac:dyDescent="0.25"/>
    <row r="662" ht="17.25" hidden="1" customHeight="1" x14ac:dyDescent="0.25"/>
    <row r="663" ht="17.25" hidden="1" customHeight="1" x14ac:dyDescent="0.25"/>
    <row r="664" ht="17.25" hidden="1" customHeight="1" x14ac:dyDescent="0.25"/>
    <row r="665" ht="17.25" hidden="1" customHeight="1" x14ac:dyDescent="0.25"/>
    <row r="666" ht="17.25" hidden="1" customHeight="1" x14ac:dyDescent="0.25"/>
    <row r="667" ht="17.25" hidden="1" customHeight="1" x14ac:dyDescent="0.25"/>
    <row r="668" ht="17.25" hidden="1" customHeight="1" x14ac:dyDescent="0.25"/>
    <row r="669" ht="17.25" hidden="1" customHeight="1" x14ac:dyDescent="0.25"/>
    <row r="670" ht="17.25" hidden="1" customHeight="1" x14ac:dyDescent="0.25"/>
    <row r="671" ht="17.25" hidden="1" customHeight="1" x14ac:dyDescent="0.25"/>
    <row r="672" ht="17.25" hidden="1" customHeight="1" x14ac:dyDescent="0.25"/>
    <row r="673" ht="17.25" hidden="1" customHeight="1" x14ac:dyDescent="0.25"/>
    <row r="674" ht="17.25" hidden="1" customHeight="1" x14ac:dyDescent="0.25"/>
    <row r="675" ht="17.25" hidden="1" customHeight="1" x14ac:dyDescent="0.25"/>
    <row r="676" ht="17.25" hidden="1" customHeight="1" x14ac:dyDescent="0.25"/>
    <row r="677" ht="17.25" hidden="1" customHeight="1" x14ac:dyDescent="0.25"/>
    <row r="678" ht="17.25" hidden="1" customHeight="1" x14ac:dyDescent="0.25"/>
    <row r="679" ht="17.25" hidden="1" customHeight="1" x14ac:dyDescent="0.25"/>
    <row r="680" ht="17.25" hidden="1" customHeight="1" x14ac:dyDescent="0.25"/>
    <row r="681" ht="17.25" hidden="1" customHeight="1" x14ac:dyDescent="0.25"/>
    <row r="682" ht="17.25" hidden="1" customHeight="1" x14ac:dyDescent="0.25"/>
    <row r="683" ht="17.25" hidden="1" customHeight="1" x14ac:dyDescent="0.25"/>
    <row r="684" ht="17.25" hidden="1" customHeight="1" x14ac:dyDescent="0.25"/>
    <row r="685" ht="17.25" hidden="1" customHeight="1" x14ac:dyDescent="0.25"/>
    <row r="686" ht="17.25" hidden="1" customHeight="1" x14ac:dyDescent="0.25"/>
    <row r="687" ht="17.25" hidden="1" customHeight="1" x14ac:dyDescent="0.25"/>
    <row r="688" ht="17.25" hidden="1" customHeight="1" x14ac:dyDescent="0.25"/>
    <row r="689" ht="17.25" hidden="1" customHeight="1" x14ac:dyDescent="0.25"/>
    <row r="690" ht="17.25" hidden="1" customHeight="1" x14ac:dyDescent="0.25"/>
    <row r="691" ht="17.25" hidden="1" customHeight="1" x14ac:dyDescent="0.25"/>
    <row r="692" ht="17.25" hidden="1" customHeight="1" x14ac:dyDescent="0.25"/>
    <row r="693" ht="17.25" hidden="1" customHeight="1" x14ac:dyDescent="0.25"/>
    <row r="694" ht="17.25" hidden="1" customHeight="1" x14ac:dyDescent="0.25"/>
    <row r="695" ht="17.25" hidden="1" customHeight="1" x14ac:dyDescent="0.25"/>
    <row r="696" ht="17.25" hidden="1" customHeight="1" x14ac:dyDescent="0.25"/>
    <row r="697" ht="17.25" hidden="1" customHeight="1" x14ac:dyDescent="0.25"/>
    <row r="698" ht="17.25" hidden="1" customHeight="1" x14ac:dyDescent="0.25"/>
    <row r="699" ht="17.25" hidden="1" customHeight="1" x14ac:dyDescent="0.25"/>
    <row r="700" ht="17.25" hidden="1" customHeight="1" x14ac:dyDescent="0.25"/>
    <row r="701" ht="17.25" hidden="1" customHeight="1" x14ac:dyDescent="0.25"/>
    <row r="702" ht="17.25" hidden="1" customHeight="1" x14ac:dyDescent="0.25"/>
    <row r="703" ht="17.25" hidden="1" customHeight="1" x14ac:dyDescent="0.25"/>
    <row r="704" ht="17.25" hidden="1" customHeight="1" x14ac:dyDescent="0.25"/>
    <row r="705" ht="17.25" hidden="1" customHeight="1" x14ac:dyDescent="0.25"/>
    <row r="706" ht="17.25" hidden="1" customHeight="1" x14ac:dyDescent="0.25"/>
    <row r="707" ht="17.25" hidden="1" customHeight="1" x14ac:dyDescent="0.25"/>
    <row r="708" ht="17.25" hidden="1" customHeight="1" x14ac:dyDescent="0.25"/>
    <row r="709" ht="17.25" hidden="1" customHeight="1" x14ac:dyDescent="0.25"/>
    <row r="710" ht="17.25" hidden="1" customHeight="1" x14ac:dyDescent="0.25"/>
    <row r="711" ht="17.25" hidden="1" customHeight="1" x14ac:dyDescent="0.25"/>
    <row r="712" ht="17.25" hidden="1" customHeight="1" x14ac:dyDescent="0.25"/>
    <row r="713" ht="17.25" hidden="1" customHeight="1" x14ac:dyDescent="0.25"/>
    <row r="714" ht="17.25" hidden="1" customHeight="1" x14ac:dyDescent="0.25"/>
    <row r="715" ht="17.25" hidden="1" customHeight="1" x14ac:dyDescent="0.25"/>
    <row r="716" ht="17.25" hidden="1" customHeight="1" x14ac:dyDescent="0.25"/>
    <row r="717" ht="17.25" hidden="1" customHeight="1" x14ac:dyDescent="0.25"/>
    <row r="718" ht="17.25" hidden="1" customHeight="1" x14ac:dyDescent="0.25"/>
    <row r="719" ht="17.25" hidden="1" customHeight="1" x14ac:dyDescent="0.25"/>
    <row r="720" ht="17.25" hidden="1" customHeight="1" x14ac:dyDescent="0.25"/>
    <row r="721" ht="17.25" hidden="1" customHeight="1" x14ac:dyDescent="0.25"/>
    <row r="722" ht="17.25" hidden="1" customHeight="1" x14ac:dyDescent="0.25"/>
    <row r="723" ht="17.25" hidden="1" customHeight="1" x14ac:dyDescent="0.25"/>
    <row r="724" ht="17.25" hidden="1" customHeight="1" x14ac:dyDescent="0.25"/>
    <row r="725" ht="17.25" hidden="1" customHeight="1" x14ac:dyDescent="0.25"/>
    <row r="726" ht="17.25" hidden="1" customHeight="1" x14ac:dyDescent="0.25"/>
    <row r="727" ht="17.25" hidden="1" customHeight="1" x14ac:dyDescent="0.25"/>
    <row r="728" ht="17.25" hidden="1" customHeight="1" x14ac:dyDescent="0.25"/>
    <row r="729" ht="17.25" hidden="1" customHeight="1" x14ac:dyDescent="0.25"/>
    <row r="730" ht="17.25" hidden="1" customHeight="1" x14ac:dyDescent="0.25"/>
    <row r="731" ht="17.25" hidden="1" customHeight="1" x14ac:dyDescent="0.25"/>
    <row r="732" ht="17.25" hidden="1" customHeight="1" x14ac:dyDescent="0.25"/>
    <row r="733" ht="17.25" hidden="1" customHeight="1" x14ac:dyDescent="0.25"/>
    <row r="734" ht="17.25" hidden="1" customHeight="1" x14ac:dyDescent="0.25"/>
    <row r="735" ht="17.25" hidden="1" customHeight="1" x14ac:dyDescent="0.25"/>
    <row r="736" ht="17.25" hidden="1" customHeight="1" x14ac:dyDescent="0.25"/>
    <row r="737" ht="17.25" hidden="1" customHeight="1" x14ac:dyDescent="0.25"/>
    <row r="738" ht="17.25" hidden="1" customHeight="1" x14ac:dyDescent="0.25"/>
    <row r="739" ht="17.25" hidden="1" customHeight="1" x14ac:dyDescent="0.25"/>
    <row r="740" ht="17.25" hidden="1" customHeight="1" x14ac:dyDescent="0.25"/>
    <row r="741" ht="17.25" hidden="1" customHeight="1" x14ac:dyDescent="0.25"/>
    <row r="742" ht="17.25" hidden="1" customHeight="1" x14ac:dyDescent="0.25"/>
    <row r="743" ht="17.25" hidden="1" customHeight="1" x14ac:dyDescent="0.25"/>
    <row r="744" ht="17.25" hidden="1" customHeight="1" x14ac:dyDescent="0.25"/>
    <row r="745" ht="17.25" hidden="1" customHeight="1" x14ac:dyDescent="0.25"/>
    <row r="746" ht="17.25" hidden="1" customHeight="1" x14ac:dyDescent="0.25"/>
    <row r="747" ht="17.25" hidden="1" customHeight="1" x14ac:dyDescent="0.25"/>
    <row r="748" ht="17.25" hidden="1" customHeight="1" x14ac:dyDescent="0.25"/>
    <row r="749" ht="17.25" hidden="1" customHeight="1" x14ac:dyDescent="0.25"/>
    <row r="750" ht="17.25" hidden="1" customHeight="1" x14ac:dyDescent="0.25"/>
    <row r="751" ht="17.25" hidden="1" customHeight="1" x14ac:dyDescent="0.25"/>
    <row r="752" ht="17.25" hidden="1" customHeight="1" x14ac:dyDescent="0.25"/>
    <row r="753" ht="17.25" hidden="1" customHeight="1" x14ac:dyDescent="0.25"/>
    <row r="754" ht="17.25" hidden="1" customHeight="1" x14ac:dyDescent="0.25"/>
    <row r="755" ht="17.25" hidden="1" customHeight="1" x14ac:dyDescent="0.25"/>
    <row r="756" ht="17.25" hidden="1" customHeight="1" x14ac:dyDescent="0.25"/>
    <row r="757" ht="17.25" hidden="1" customHeight="1" x14ac:dyDescent="0.25"/>
    <row r="758" ht="17.25" hidden="1" customHeight="1" x14ac:dyDescent="0.25"/>
    <row r="759" ht="17.25" hidden="1" customHeight="1" x14ac:dyDescent="0.25"/>
    <row r="760" ht="17.25" hidden="1" customHeight="1" x14ac:dyDescent="0.25"/>
    <row r="761" ht="17.25" hidden="1" customHeight="1" x14ac:dyDescent="0.25"/>
    <row r="762" ht="17.25" hidden="1" customHeight="1" x14ac:dyDescent="0.25"/>
    <row r="763" ht="17.25" hidden="1" customHeight="1" x14ac:dyDescent="0.25"/>
    <row r="764" ht="17.25" hidden="1" customHeight="1" x14ac:dyDescent="0.25"/>
    <row r="765" ht="17.25" hidden="1" customHeight="1" x14ac:dyDescent="0.25"/>
    <row r="766" ht="17.25" hidden="1" customHeight="1" x14ac:dyDescent="0.25"/>
    <row r="767" ht="17.25" hidden="1" customHeight="1" x14ac:dyDescent="0.25"/>
    <row r="768" ht="17.25" hidden="1" customHeight="1" x14ac:dyDescent="0.25"/>
    <row r="769" ht="17.25" hidden="1" customHeight="1" x14ac:dyDescent="0.25"/>
    <row r="770" ht="17.25" hidden="1" customHeight="1" x14ac:dyDescent="0.25"/>
    <row r="771" ht="17.25" hidden="1" customHeight="1" x14ac:dyDescent="0.25"/>
    <row r="772" ht="17.25" hidden="1" customHeight="1" x14ac:dyDescent="0.25"/>
    <row r="773" ht="17.25" hidden="1" customHeight="1" x14ac:dyDescent="0.25"/>
    <row r="774" ht="17.25" hidden="1" customHeight="1" x14ac:dyDescent="0.25"/>
    <row r="775" ht="17.25" hidden="1" customHeight="1" x14ac:dyDescent="0.25"/>
    <row r="776" ht="17.25" hidden="1" customHeight="1" x14ac:dyDescent="0.25"/>
    <row r="777" ht="17.25" hidden="1" customHeight="1" x14ac:dyDescent="0.25"/>
    <row r="778" ht="17.25" hidden="1" customHeight="1" x14ac:dyDescent="0.25"/>
    <row r="779" ht="17.25" hidden="1" customHeight="1" x14ac:dyDescent="0.25"/>
    <row r="780" ht="17.25" hidden="1" customHeight="1" x14ac:dyDescent="0.25"/>
    <row r="781" ht="17.25" hidden="1" customHeight="1" x14ac:dyDescent="0.25"/>
    <row r="782" ht="17.25" hidden="1" customHeight="1" x14ac:dyDescent="0.25"/>
    <row r="783" ht="17.25" hidden="1" customHeight="1" x14ac:dyDescent="0.25"/>
    <row r="784" ht="17.25" hidden="1" customHeight="1" x14ac:dyDescent="0.25"/>
    <row r="785" ht="17.25" hidden="1" customHeight="1" x14ac:dyDescent="0.25"/>
    <row r="786" ht="17.25" hidden="1" customHeight="1" x14ac:dyDescent="0.25"/>
    <row r="787" ht="17.25" hidden="1" customHeight="1" x14ac:dyDescent="0.25"/>
    <row r="788" ht="17.25" hidden="1" customHeight="1" x14ac:dyDescent="0.25"/>
    <row r="789" ht="17.25" hidden="1" customHeight="1" x14ac:dyDescent="0.25"/>
    <row r="790" ht="17.25" hidden="1" customHeight="1" x14ac:dyDescent="0.25"/>
    <row r="791" ht="17.25" hidden="1" customHeight="1" x14ac:dyDescent="0.25"/>
    <row r="792" ht="17.25" hidden="1" customHeight="1" x14ac:dyDescent="0.25"/>
    <row r="793" ht="17.25" hidden="1" customHeight="1" x14ac:dyDescent="0.25"/>
    <row r="794" ht="17.25" hidden="1" customHeight="1" x14ac:dyDescent="0.25"/>
    <row r="795" ht="17.25" hidden="1" customHeight="1" x14ac:dyDescent="0.25"/>
    <row r="796" ht="17.25" hidden="1" customHeight="1" x14ac:dyDescent="0.25"/>
    <row r="797" ht="17.25" hidden="1" customHeight="1" x14ac:dyDescent="0.25"/>
    <row r="798" ht="17.25" hidden="1" customHeight="1" x14ac:dyDescent="0.25"/>
    <row r="799" ht="17.25" hidden="1" customHeight="1" x14ac:dyDescent="0.25"/>
    <row r="800" ht="17.25" hidden="1" customHeight="1" x14ac:dyDescent="0.25"/>
    <row r="801" ht="17.25" hidden="1" customHeight="1" x14ac:dyDescent="0.25"/>
    <row r="802" ht="17.25" hidden="1" customHeight="1" x14ac:dyDescent="0.25"/>
    <row r="803" ht="17.25" hidden="1" customHeight="1" x14ac:dyDescent="0.25"/>
    <row r="804" ht="17.25" hidden="1" customHeight="1" x14ac:dyDescent="0.25"/>
    <row r="805" ht="17.25" hidden="1" customHeight="1" x14ac:dyDescent="0.25"/>
    <row r="806" ht="17.25" hidden="1" customHeight="1" x14ac:dyDescent="0.25"/>
    <row r="807" ht="17.25" hidden="1" customHeight="1" x14ac:dyDescent="0.25"/>
    <row r="808" ht="17.25" hidden="1" customHeight="1" x14ac:dyDescent="0.25"/>
    <row r="809" ht="17.25" hidden="1" customHeight="1" x14ac:dyDescent="0.25"/>
    <row r="810" ht="17.25" hidden="1" customHeight="1" x14ac:dyDescent="0.25"/>
    <row r="811" ht="17.25" hidden="1" customHeight="1" x14ac:dyDescent="0.25"/>
    <row r="812" ht="17.25" hidden="1" customHeight="1" x14ac:dyDescent="0.25"/>
    <row r="813" ht="17.25" hidden="1" customHeight="1" x14ac:dyDescent="0.25"/>
    <row r="814" ht="17.25" hidden="1" customHeight="1" x14ac:dyDescent="0.25"/>
    <row r="815" ht="17.25" hidden="1" customHeight="1" x14ac:dyDescent="0.25"/>
    <row r="816" ht="17.25" hidden="1" customHeight="1" x14ac:dyDescent="0.25"/>
    <row r="817" ht="17.25" hidden="1" customHeight="1" x14ac:dyDescent="0.25"/>
    <row r="818" ht="17.25" hidden="1" customHeight="1" x14ac:dyDescent="0.25"/>
    <row r="819" ht="17.25" hidden="1" customHeight="1" x14ac:dyDescent="0.25"/>
    <row r="820" ht="17.25" hidden="1" customHeight="1" x14ac:dyDescent="0.25"/>
    <row r="821" ht="17.25" hidden="1" customHeight="1" x14ac:dyDescent="0.25"/>
    <row r="822" ht="17.25" hidden="1" customHeight="1" x14ac:dyDescent="0.25"/>
    <row r="823" ht="17.25" hidden="1" customHeight="1" x14ac:dyDescent="0.25"/>
    <row r="824" ht="17.25" hidden="1" customHeight="1" x14ac:dyDescent="0.25"/>
    <row r="825" ht="17.25" hidden="1" customHeight="1" x14ac:dyDescent="0.25"/>
    <row r="826" ht="17.25" hidden="1" customHeight="1" x14ac:dyDescent="0.25"/>
    <row r="827" ht="17.25" hidden="1" customHeight="1" x14ac:dyDescent="0.25"/>
    <row r="828" ht="17.25" hidden="1" customHeight="1" x14ac:dyDescent="0.25"/>
    <row r="829" ht="17.25" hidden="1" customHeight="1" x14ac:dyDescent="0.25"/>
    <row r="830" ht="17.25" hidden="1" customHeight="1" x14ac:dyDescent="0.25"/>
    <row r="831" ht="17.25" hidden="1" customHeight="1" x14ac:dyDescent="0.25"/>
    <row r="832" ht="17.25" hidden="1" customHeight="1" x14ac:dyDescent="0.25"/>
    <row r="833" ht="17.25" hidden="1" customHeight="1" x14ac:dyDescent="0.25"/>
    <row r="834" ht="17.25" hidden="1" customHeight="1" x14ac:dyDescent="0.25"/>
    <row r="835" ht="17.25" hidden="1" customHeight="1" x14ac:dyDescent="0.25"/>
    <row r="836" ht="17.25" hidden="1" customHeight="1" x14ac:dyDescent="0.25"/>
    <row r="837" ht="17.25" hidden="1" customHeight="1" x14ac:dyDescent="0.25"/>
    <row r="838" ht="17.25" hidden="1" customHeight="1" x14ac:dyDescent="0.25"/>
    <row r="839" ht="17.25" hidden="1" customHeight="1" x14ac:dyDescent="0.25"/>
    <row r="840" ht="17.25" hidden="1" customHeight="1" x14ac:dyDescent="0.25"/>
    <row r="841" ht="17.25" hidden="1" customHeight="1" x14ac:dyDescent="0.25"/>
    <row r="842" ht="17.25" hidden="1" customHeight="1" x14ac:dyDescent="0.25"/>
    <row r="843" ht="17.25" hidden="1" customHeight="1" x14ac:dyDescent="0.25"/>
    <row r="844" ht="17.25" hidden="1" customHeight="1" x14ac:dyDescent="0.25"/>
    <row r="845" ht="17.25" hidden="1" customHeight="1" x14ac:dyDescent="0.25"/>
    <row r="846" ht="17.25" hidden="1" customHeight="1" x14ac:dyDescent="0.25"/>
    <row r="847" ht="17.25" hidden="1" customHeight="1" x14ac:dyDescent="0.25"/>
    <row r="848" ht="17.25" hidden="1" customHeight="1" x14ac:dyDescent="0.25"/>
    <row r="849" ht="17.25" hidden="1" customHeight="1" x14ac:dyDescent="0.25"/>
    <row r="850" ht="17.25" hidden="1" customHeight="1" x14ac:dyDescent="0.25"/>
    <row r="851" ht="17.25" hidden="1" customHeight="1" x14ac:dyDescent="0.25"/>
    <row r="852" ht="17.25" hidden="1" customHeight="1" x14ac:dyDescent="0.25"/>
    <row r="853" ht="17.25" hidden="1" customHeight="1" x14ac:dyDescent="0.25"/>
    <row r="854" ht="17.25" hidden="1" customHeight="1" x14ac:dyDescent="0.25"/>
    <row r="855" ht="17.25" hidden="1" customHeight="1" x14ac:dyDescent="0.25"/>
    <row r="856" ht="17.25" hidden="1" customHeight="1" x14ac:dyDescent="0.25"/>
    <row r="857" ht="17.25" hidden="1" customHeight="1" x14ac:dyDescent="0.25"/>
    <row r="858" ht="17.25" hidden="1" customHeight="1" x14ac:dyDescent="0.25"/>
    <row r="859" ht="17.25" hidden="1" customHeight="1" x14ac:dyDescent="0.25"/>
    <row r="860" ht="17.25" hidden="1" customHeight="1" x14ac:dyDescent="0.25"/>
    <row r="861" ht="17.25" hidden="1" customHeight="1" x14ac:dyDescent="0.25"/>
    <row r="862" ht="17.25" hidden="1" customHeight="1" x14ac:dyDescent="0.25"/>
    <row r="863" ht="17.25" hidden="1" customHeight="1" x14ac:dyDescent="0.25"/>
    <row r="864" ht="17.25" hidden="1" customHeight="1" x14ac:dyDescent="0.25"/>
    <row r="865" ht="17.25" hidden="1" customHeight="1" x14ac:dyDescent="0.25"/>
    <row r="866" ht="17.25" hidden="1" customHeight="1" x14ac:dyDescent="0.25"/>
    <row r="867" ht="17.25" hidden="1" customHeight="1" x14ac:dyDescent="0.25"/>
    <row r="868" ht="17.25" hidden="1" customHeight="1" x14ac:dyDescent="0.25"/>
    <row r="869" ht="17.25" hidden="1" customHeight="1" x14ac:dyDescent="0.25"/>
    <row r="870" ht="17.25" hidden="1" customHeight="1" x14ac:dyDescent="0.25"/>
    <row r="871" ht="17.25" hidden="1" customHeight="1" x14ac:dyDescent="0.25"/>
    <row r="872" ht="17.25" hidden="1" customHeight="1" x14ac:dyDescent="0.25"/>
    <row r="873" ht="17.25" hidden="1" customHeight="1" x14ac:dyDescent="0.25"/>
    <row r="874" ht="17.25" hidden="1" customHeight="1" x14ac:dyDescent="0.25"/>
    <row r="875" ht="17.25" hidden="1" customHeight="1" x14ac:dyDescent="0.25"/>
    <row r="876" ht="17.25" hidden="1" customHeight="1" x14ac:dyDescent="0.25"/>
    <row r="877" ht="17.25" hidden="1" customHeight="1" x14ac:dyDescent="0.25"/>
    <row r="878" ht="17.25" hidden="1" customHeight="1" x14ac:dyDescent="0.25"/>
    <row r="879" ht="17.25" hidden="1" customHeight="1" x14ac:dyDescent="0.25"/>
    <row r="880" ht="17.25" hidden="1" customHeight="1" x14ac:dyDescent="0.25"/>
    <row r="881" ht="17.25" hidden="1" customHeight="1" x14ac:dyDescent="0.25"/>
    <row r="882" ht="17.25" hidden="1" customHeight="1" x14ac:dyDescent="0.25"/>
    <row r="883" ht="17.25" hidden="1" customHeight="1" x14ac:dyDescent="0.25"/>
    <row r="884" ht="17.25" hidden="1" customHeight="1" x14ac:dyDescent="0.25"/>
    <row r="885" ht="17.25" hidden="1" customHeight="1" x14ac:dyDescent="0.25"/>
    <row r="886" ht="17.25" hidden="1" customHeight="1" x14ac:dyDescent="0.25"/>
    <row r="887" ht="17.25" hidden="1" customHeight="1" x14ac:dyDescent="0.25"/>
    <row r="888" ht="17.25" hidden="1" customHeight="1" x14ac:dyDescent="0.25"/>
    <row r="889" ht="17.25" hidden="1" customHeight="1" x14ac:dyDescent="0.25"/>
    <row r="890" ht="17.25" hidden="1" customHeight="1" x14ac:dyDescent="0.25"/>
    <row r="891" ht="17.25" hidden="1" customHeight="1" x14ac:dyDescent="0.25"/>
    <row r="892" ht="17.25" hidden="1" customHeight="1" x14ac:dyDescent="0.25"/>
    <row r="893" ht="17.25" hidden="1" customHeight="1" x14ac:dyDescent="0.25"/>
    <row r="894" ht="17.25" hidden="1" customHeight="1" x14ac:dyDescent="0.25"/>
    <row r="895" ht="17.25" hidden="1" customHeight="1" x14ac:dyDescent="0.25"/>
    <row r="896" ht="17.25" hidden="1" customHeight="1" x14ac:dyDescent="0.25"/>
    <row r="897" ht="17.25" hidden="1" customHeight="1" x14ac:dyDescent="0.25"/>
    <row r="898" ht="17.25" hidden="1" customHeight="1" x14ac:dyDescent="0.25"/>
    <row r="899" ht="17.25" hidden="1" customHeight="1" x14ac:dyDescent="0.25"/>
    <row r="900" ht="17.25" hidden="1" customHeight="1" x14ac:dyDescent="0.25"/>
    <row r="901" ht="17.25" hidden="1" customHeight="1" x14ac:dyDescent="0.25"/>
    <row r="902" ht="17.25" hidden="1" customHeight="1" x14ac:dyDescent="0.25"/>
    <row r="903" ht="17.25" hidden="1" customHeight="1" x14ac:dyDescent="0.25"/>
    <row r="904" ht="17.25" hidden="1" customHeight="1" x14ac:dyDescent="0.25"/>
    <row r="905" ht="17.25" hidden="1" customHeight="1" x14ac:dyDescent="0.25"/>
    <row r="906" ht="17.25" hidden="1" customHeight="1" x14ac:dyDescent="0.25"/>
    <row r="907" ht="17.25" hidden="1" customHeight="1" x14ac:dyDescent="0.25"/>
    <row r="908" ht="17.25" hidden="1" customHeight="1" x14ac:dyDescent="0.25"/>
    <row r="909" ht="17.25" hidden="1" customHeight="1" x14ac:dyDescent="0.25"/>
    <row r="910" ht="17.25" hidden="1" customHeight="1" x14ac:dyDescent="0.25"/>
    <row r="911" ht="17.25" hidden="1" customHeight="1" x14ac:dyDescent="0.25"/>
    <row r="912" ht="17.25" hidden="1" customHeight="1" x14ac:dyDescent="0.25"/>
    <row r="913" ht="17.25" hidden="1" customHeight="1" x14ac:dyDescent="0.25"/>
    <row r="914" ht="17.25" hidden="1" customHeight="1" x14ac:dyDescent="0.25"/>
    <row r="915" ht="17.25" hidden="1" customHeight="1" x14ac:dyDescent="0.25"/>
    <row r="916" ht="17.25" hidden="1" customHeight="1" x14ac:dyDescent="0.25"/>
    <row r="917" ht="17.25" hidden="1" customHeight="1" x14ac:dyDescent="0.25"/>
    <row r="918" ht="17.25" hidden="1" customHeight="1" x14ac:dyDescent="0.25"/>
    <row r="919" ht="17.25" hidden="1" customHeight="1" x14ac:dyDescent="0.25"/>
    <row r="920" ht="17.25" hidden="1" customHeight="1" x14ac:dyDescent="0.25"/>
    <row r="921" ht="17.25" hidden="1" customHeight="1" x14ac:dyDescent="0.25"/>
    <row r="922" ht="17.25" hidden="1" customHeight="1" x14ac:dyDescent="0.25"/>
    <row r="923" ht="17.25" hidden="1" customHeight="1" x14ac:dyDescent="0.25"/>
    <row r="924" ht="17.25" hidden="1" customHeight="1" x14ac:dyDescent="0.25"/>
    <row r="925" ht="17.25" hidden="1" customHeight="1" x14ac:dyDescent="0.25"/>
    <row r="926" ht="17.25" hidden="1" customHeight="1" x14ac:dyDescent="0.25"/>
    <row r="927" ht="17.25" hidden="1" customHeight="1" x14ac:dyDescent="0.25"/>
    <row r="928" ht="17.25" hidden="1" customHeight="1" x14ac:dyDescent="0.25"/>
    <row r="929" ht="17.25" hidden="1" customHeight="1" x14ac:dyDescent="0.25"/>
    <row r="930" ht="17.25" hidden="1" customHeight="1" x14ac:dyDescent="0.25"/>
    <row r="931" ht="17.25" hidden="1" customHeight="1" x14ac:dyDescent="0.25"/>
    <row r="932" ht="17.25" hidden="1" customHeight="1" x14ac:dyDescent="0.25"/>
    <row r="933" ht="17.25" hidden="1" customHeight="1" x14ac:dyDescent="0.25"/>
    <row r="934" ht="17.25" hidden="1" customHeight="1" x14ac:dyDescent="0.25"/>
    <row r="935" ht="17.25" hidden="1" customHeight="1" x14ac:dyDescent="0.25"/>
    <row r="936" ht="17.25" hidden="1" customHeight="1" x14ac:dyDescent="0.25"/>
    <row r="937" ht="17.25" hidden="1" customHeight="1" x14ac:dyDescent="0.25"/>
    <row r="938" ht="17.25" hidden="1" customHeight="1" x14ac:dyDescent="0.25"/>
    <row r="939" ht="17.25" hidden="1" customHeight="1" x14ac:dyDescent="0.25"/>
    <row r="940" ht="17.25" hidden="1" customHeight="1" x14ac:dyDescent="0.25"/>
    <row r="941" ht="17.25" hidden="1" customHeight="1" x14ac:dyDescent="0.25"/>
    <row r="942" ht="17.25" hidden="1" customHeight="1" x14ac:dyDescent="0.25"/>
    <row r="943" ht="17.25" hidden="1" customHeight="1" x14ac:dyDescent="0.25"/>
    <row r="944" ht="17.25" hidden="1" customHeight="1" x14ac:dyDescent="0.25"/>
    <row r="945" ht="17.25" hidden="1" customHeight="1" x14ac:dyDescent="0.25"/>
    <row r="946" ht="17.25" hidden="1" customHeight="1" x14ac:dyDescent="0.25"/>
    <row r="947" ht="17.25" hidden="1" customHeight="1" x14ac:dyDescent="0.25"/>
    <row r="948" ht="17.25" hidden="1" customHeight="1" x14ac:dyDescent="0.25"/>
    <row r="949" ht="17.25" hidden="1" customHeight="1" x14ac:dyDescent="0.25"/>
    <row r="950" ht="17.25" hidden="1" customHeight="1" x14ac:dyDescent="0.25"/>
    <row r="951" ht="17.25" hidden="1" customHeight="1" x14ac:dyDescent="0.25"/>
    <row r="952" ht="17.25" hidden="1" customHeight="1" x14ac:dyDescent="0.25"/>
    <row r="953" ht="17.25" hidden="1" customHeight="1" x14ac:dyDescent="0.25"/>
    <row r="954" ht="17.25" hidden="1" customHeight="1" x14ac:dyDescent="0.25"/>
    <row r="955" ht="17.25" hidden="1" customHeight="1" x14ac:dyDescent="0.25"/>
    <row r="956" ht="17.25" hidden="1" customHeight="1" x14ac:dyDescent="0.25"/>
    <row r="957" ht="17.25" hidden="1" customHeight="1" x14ac:dyDescent="0.25"/>
    <row r="958" ht="17.25" hidden="1" customHeight="1" x14ac:dyDescent="0.25"/>
    <row r="959" ht="17.25" hidden="1" customHeight="1" x14ac:dyDescent="0.25"/>
    <row r="960" ht="17.25" hidden="1" customHeight="1" x14ac:dyDescent="0.25"/>
    <row r="961" ht="17.25" hidden="1" customHeight="1" x14ac:dyDescent="0.25"/>
    <row r="962" ht="17.25" hidden="1" customHeight="1" x14ac:dyDescent="0.25"/>
    <row r="963" ht="17.25" hidden="1" customHeight="1" x14ac:dyDescent="0.25"/>
    <row r="964" ht="17.25" hidden="1" customHeight="1" x14ac:dyDescent="0.25"/>
    <row r="965" ht="17.25" hidden="1" customHeight="1" x14ac:dyDescent="0.25"/>
    <row r="966" ht="17.25" hidden="1" customHeight="1" x14ac:dyDescent="0.25"/>
    <row r="967" ht="17.25" hidden="1" customHeight="1" x14ac:dyDescent="0.25"/>
    <row r="968" ht="17.25" hidden="1" customHeight="1" x14ac:dyDescent="0.25"/>
    <row r="969" ht="17.25" hidden="1" customHeight="1" x14ac:dyDescent="0.25"/>
    <row r="970" ht="17.25" hidden="1" customHeight="1" x14ac:dyDescent="0.25"/>
    <row r="971" ht="17.25" hidden="1" customHeight="1" x14ac:dyDescent="0.25"/>
    <row r="972" ht="17.25" hidden="1" customHeight="1" x14ac:dyDescent="0.25"/>
    <row r="973" ht="17.25" hidden="1" customHeight="1" x14ac:dyDescent="0.25"/>
    <row r="974" ht="17.25" hidden="1" customHeight="1" x14ac:dyDescent="0.25"/>
    <row r="975" ht="17.25" hidden="1" customHeight="1" x14ac:dyDescent="0.25"/>
    <row r="976" ht="17.25" hidden="1" customHeight="1" x14ac:dyDescent="0.25"/>
    <row r="977" ht="17.25" hidden="1" customHeight="1" x14ac:dyDescent="0.25"/>
    <row r="978" ht="17.25" hidden="1" customHeight="1" x14ac:dyDescent="0.25"/>
    <row r="979" ht="17.25" hidden="1" customHeight="1" x14ac:dyDescent="0.25"/>
    <row r="980" ht="17.25" hidden="1" customHeight="1" x14ac:dyDescent="0.25"/>
    <row r="981" ht="17.25" hidden="1" customHeight="1" x14ac:dyDescent="0.25"/>
    <row r="982" ht="17.25" hidden="1" customHeight="1" x14ac:dyDescent="0.25"/>
    <row r="983" ht="17.25" hidden="1" customHeight="1" x14ac:dyDescent="0.25"/>
    <row r="984" ht="17.25" hidden="1" customHeight="1" x14ac:dyDescent="0.25"/>
    <row r="985" ht="17.25" hidden="1" customHeight="1" x14ac:dyDescent="0.25"/>
    <row r="986" ht="17.25" hidden="1" customHeight="1" x14ac:dyDescent="0.25"/>
    <row r="987" ht="17.25" hidden="1" customHeight="1" x14ac:dyDescent="0.25"/>
    <row r="988" ht="17.25" hidden="1" customHeight="1" x14ac:dyDescent="0.25"/>
    <row r="989" ht="17.25" hidden="1" customHeight="1" x14ac:dyDescent="0.25"/>
    <row r="990" ht="17.25" hidden="1" customHeight="1" x14ac:dyDescent="0.25"/>
    <row r="991" ht="17.25" hidden="1" customHeight="1" x14ac:dyDescent="0.25"/>
    <row r="992" ht="17.25" hidden="1" customHeight="1" x14ac:dyDescent="0.25"/>
    <row r="993" ht="17.25" hidden="1" customHeight="1" x14ac:dyDescent="0.25"/>
    <row r="994" ht="17.25" hidden="1" customHeight="1" x14ac:dyDescent="0.25"/>
    <row r="995" ht="17.25" hidden="1" customHeight="1" x14ac:dyDescent="0.25"/>
    <row r="996" ht="17.25" hidden="1" customHeight="1" x14ac:dyDescent="0.25"/>
    <row r="997" ht="17.25" hidden="1" customHeight="1" x14ac:dyDescent="0.25"/>
    <row r="998" ht="17.25" hidden="1" customHeight="1" x14ac:dyDescent="0.25"/>
    <row r="999" ht="17.25" hidden="1" customHeight="1" x14ac:dyDescent="0.25"/>
    <row r="1000" ht="17.25" hidden="1" customHeight="1" x14ac:dyDescent="0.25"/>
    <row r="1001" ht="17.25" hidden="1" customHeight="1" x14ac:dyDescent="0.25"/>
    <row r="1002" ht="17.25" hidden="1" customHeight="1" x14ac:dyDescent="0.25"/>
    <row r="1003" ht="17.25" hidden="1" customHeight="1" x14ac:dyDescent="0.25"/>
    <row r="1004" ht="17.25" hidden="1" customHeight="1" x14ac:dyDescent="0.25"/>
    <row r="1005" ht="17.25" hidden="1" customHeight="1" x14ac:dyDescent="0.25"/>
    <row r="1006" ht="17.25" hidden="1" customHeight="1" x14ac:dyDescent="0.25"/>
    <row r="1007" ht="15" customHeight="1" x14ac:dyDescent="0.25"/>
  </sheetData>
  <sortState xmlns:xlrd2="http://schemas.microsoft.com/office/spreadsheetml/2017/richdata2" ref="B8:M59">
    <sortCondition descending="1" ref="M8:M59"/>
  </sortState>
  <mergeCells count="2">
    <mergeCell ref="B3:N4"/>
    <mergeCell ref="O6:O7"/>
  </mergeCells>
  <hyperlinks>
    <hyperlink ref="O6:O7" location="Indice!H7" display="Regresar" xr:uid="{00000000-0004-0000-0A00-000000000000}"/>
  </hyperlink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D4C19C"/>
  </sheetPr>
  <dimension ref="A1:S1008"/>
  <sheetViews>
    <sheetView showGridLines="0" workbookViewId="0"/>
  </sheetViews>
  <sheetFormatPr baseColWidth="10" defaultColWidth="0" defaultRowHeight="15" customHeight="1" zeroHeight="1" x14ac:dyDescent="0.25"/>
  <cols>
    <col min="1" max="1" width="2.85546875" style="1" customWidth="1"/>
    <col min="2" max="2" width="5.42578125" style="1" customWidth="1"/>
    <col min="3" max="3" width="17" style="1" customWidth="1"/>
    <col min="4" max="4" width="16.42578125" style="1" bestFit="1" customWidth="1"/>
    <col min="5" max="12" width="12.5703125" style="1" bestFit="1" customWidth="1"/>
    <col min="13" max="14" width="12.5703125" style="1" customWidth="1"/>
    <col min="15" max="15" width="10.42578125" style="1" customWidth="1"/>
    <col min="16" max="19" width="0" style="1" hidden="1" customWidth="1"/>
    <col min="20" max="16384" width="15.140625" style="1" hidden="1"/>
  </cols>
  <sheetData>
    <row r="1" spans="2:15" ht="15" customHeight="1" x14ac:dyDescent="0.25"/>
    <row r="2" spans="2:15" ht="30.75" customHeight="1" x14ac:dyDescent="0.25"/>
    <row r="3" spans="2:15" ht="24" customHeight="1" x14ac:dyDescent="0.25">
      <c r="B3" s="346" t="s">
        <v>5121</v>
      </c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199"/>
      <c r="N3" s="199"/>
    </row>
    <row r="4" spans="2:15" ht="12" customHeight="1" x14ac:dyDescent="0.25">
      <c r="B4" s="346"/>
      <c r="C4" s="346"/>
      <c r="D4" s="346"/>
      <c r="E4" s="346"/>
      <c r="F4" s="346"/>
      <c r="G4" s="346"/>
      <c r="H4" s="346"/>
      <c r="I4" s="346"/>
      <c r="J4" s="346"/>
      <c r="K4" s="346"/>
      <c r="L4" s="346"/>
      <c r="M4" s="199"/>
      <c r="N4" s="199"/>
    </row>
    <row r="5" spans="2:15" ht="8.25" customHeight="1" x14ac:dyDescent="0.25">
      <c r="B5" s="164"/>
      <c r="C5" s="164"/>
      <c r="D5" s="164"/>
      <c r="E5" s="164"/>
      <c r="F5" s="164"/>
      <c r="G5" s="164"/>
      <c r="H5" s="164"/>
      <c r="I5" s="164"/>
      <c r="J5" s="164"/>
    </row>
    <row r="6" spans="2:15" ht="11.45" customHeight="1" x14ac:dyDescent="0.25">
      <c r="B6" s="341"/>
      <c r="C6" s="343" t="s">
        <v>1469</v>
      </c>
      <c r="D6" s="339">
        <v>2013</v>
      </c>
      <c r="E6" s="339">
        <v>2014</v>
      </c>
      <c r="F6" s="339">
        <v>2015</v>
      </c>
      <c r="G6" s="339">
        <v>2016</v>
      </c>
      <c r="H6" s="339">
        <v>2017</v>
      </c>
      <c r="I6" s="339">
        <v>2018</v>
      </c>
      <c r="J6" s="339">
        <v>2019</v>
      </c>
      <c r="K6" s="339">
        <v>2020</v>
      </c>
      <c r="L6" s="319">
        <v>2021</v>
      </c>
      <c r="M6" s="319">
        <v>2022</v>
      </c>
      <c r="N6" s="319">
        <v>2023</v>
      </c>
      <c r="O6" s="314" t="s">
        <v>2579</v>
      </c>
    </row>
    <row r="7" spans="2:15" ht="11.45" customHeight="1" x14ac:dyDescent="0.25">
      <c r="B7" s="341"/>
      <c r="C7" s="343"/>
      <c r="D7" s="339"/>
      <c r="E7" s="339"/>
      <c r="F7" s="339"/>
      <c r="G7" s="339"/>
      <c r="H7" s="339"/>
      <c r="I7" s="339"/>
      <c r="J7" s="339"/>
      <c r="K7" s="339"/>
      <c r="L7" s="319"/>
      <c r="M7" s="319"/>
      <c r="N7" s="319"/>
      <c r="O7" s="314"/>
    </row>
    <row r="8" spans="2:15" ht="13.5" x14ac:dyDescent="0.25">
      <c r="B8" s="203"/>
      <c r="C8" s="203" t="s">
        <v>691</v>
      </c>
      <c r="D8" s="242">
        <v>21579.849376999991</v>
      </c>
      <c r="E8" s="242">
        <v>22799.831221000004</v>
      </c>
      <c r="F8" s="242">
        <v>23683.753521999992</v>
      </c>
      <c r="G8" s="242">
        <v>25745.251940000013</v>
      </c>
      <c r="H8" s="242">
        <v>28713.726273000004</v>
      </c>
      <c r="I8" s="242">
        <v>31725.585993000004</v>
      </c>
      <c r="J8" s="242">
        <v>34502.685570000001</v>
      </c>
      <c r="K8" s="242">
        <v>38765.222557999994</v>
      </c>
      <c r="L8" s="242">
        <v>48958.750461000003</v>
      </c>
      <c r="M8" s="242">
        <v>55864.008663999979</v>
      </c>
      <c r="N8" s="242">
        <v>60925.066880999999</v>
      </c>
      <c r="O8" s="314"/>
    </row>
    <row r="9" spans="2:15" ht="13.5" x14ac:dyDescent="0.25">
      <c r="B9" s="255">
        <v>1</v>
      </c>
      <c r="C9" s="93" t="s">
        <v>5085</v>
      </c>
      <c r="D9" s="94">
        <v>5890.7298490000003</v>
      </c>
      <c r="E9" s="94">
        <v>5518.5430679999999</v>
      </c>
      <c r="F9" s="94">
        <v>7360.7622239999992</v>
      </c>
      <c r="G9" s="94">
        <v>8161.6863320000002</v>
      </c>
      <c r="H9" s="95">
        <v>9118.1322409999993</v>
      </c>
      <c r="I9" s="96">
        <v>10120.269823000001</v>
      </c>
      <c r="J9" s="96">
        <v>10885.239417999999</v>
      </c>
      <c r="K9" s="96">
        <v>13562.272273999999</v>
      </c>
      <c r="L9" s="96">
        <v>17547.533731</v>
      </c>
      <c r="M9" s="96">
        <v>20053.712069000001</v>
      </c>
      <c r="N9" s="96">
        <v>20694.926098</v>
      </c>
    </row>
    <row r="10" spans="2:15" ht="13.5" x14ac:dyDescent="0.25">
      <c r="B10" s="255">
        <v>2</v>
      </c>
      <c r="C10" s="93" t="s">
        <v>5086</v>
      </c>
      <c r="D10" s="94">
        <v>2752.649586</v>
      </c>
      <c r="E10" s="94">
        <v>2646.0328140000001</v>
      </c>
      <c r="F10" s="94">
        <v>3420.4222150000001</v>
      </c>
      <c r="G10" s="94">
        <v>3786.5897660000001</v>
      </c>
      <c r="H10" s="95">
        <v>4536.6534589999992</v>
      </c>
      <c r="I10" s="96">
        <v>5093.8398080000006</v>
      </c>
      <c r="J10" s="96">
        <v>5806.3114480000004</v>
      </c>
      <c r="K10" s="96">
        <v>6840.9221789999992</v>
      </c>
      <c r="L10" s="96">
        <v>8479.985643</v>
      </c>
      <c r="M10" s="96">
        <v>9345.582781000001</v>
      </c>
      <c r="N10" s="96">
        <v>9246.1184219999996</v>
      </c>
    </row>
    <row r="11" spans="2:15" ht="13.5" x14ac:dyDescent="0.25">
      <c r="B11" s="255">
        <v>3</v>
      </c>
      <c r="C11" s="93" t="s">
        <v>5087</v>
      </c>
      <c r="D11" s="94">
        <v>435.34704099999999</v>
      </c>
      <c r="E11" s="94">
        <v>701.399677</v>
      </c>
      <c r="F11" s="94">
        <v>588.82531199999994</v>
      </c>
      <c r="G11" s="94">
        <v>476.808335</v>
      </c>
      <c r="H11" s="95">
        <v>571.50474399999996</v>
      </c>
      <c r="I11" s="96">
        <v>708.12437999999997</v>
      </c>
      <c r="J11" s="96">
        <v>750.604376</v>
      </c>
      <c r="K11" s="96">
        <v>556.51698699999997</v>
      </c>
      <c r="L11" s="96">
        <v>897.50178499999993</v>
      </c>
      <c r="M11" s="96">
        <v>826.08959499999992</v>
      </c>
      <c r="N11" s="96">
        <v>646.46368600000005</v>
      </c>
    </row>
    <row r="12" spans="2:15" ht="13.5" x14ac:dyDescent="0.25">
      <c r="B12" s="255">
        <v>4</v>
      </c>
      <c r="C12" s="93" t="s">
        <v>5088</v>
      </c>
      <c r="D12" s="94">
        <v>475.44062200000002</v>
      </c>
      <c r="E12" s="94">
        <v>411.56104499999998</v>
      </c>
      <c r="F12" s="94">
        <v>580.49359699999991</v>
      </c>
      <c r="G12" s="94">
        <v>641.48219600000004</v>
      </c>
      <c r="H12" s="95">
        <v>742.63912300000004</v>
      </c>
      <c r="I12" s="96">
        <v>853.37131499999998</v>
      </c>
      <c r="J12" s="96">
        <v>1011.6556720000001</v>
      </c>
      <c r="K12" s="96">
        <v>1565.157068</v>
      </c>
      <c r="L12" s="96">
        <v>1923.9805039999999</v>
      </c>
      <c r="M12" s="96">
        <v>2231.3973299999998</v>
      </c>
      <c r="N12" s="96">
        <v>1747.9210849999999</v>
      </c>
    </row>
    <row r="13" spans="2:15" ht="13.5" x14ac:dyDescent="0.25">
      <c r="B13" s="255">
        <v>5</v>
      </c>
      <c r="C13" s="93" t="s">
        <v>5089</v>
      </c>
      <c r="D13" s="94">
        <v>893.79739399999994</v>
      </c>
      <c r="E13" s="94">
        <v>837.91000099999997</v>
      </c>
      <c r="F13" s="94">
        <v>924.93205499999999</v>
      </c>
      <c r="G13" s="94">
        <v>1124.6051239999999</v>
      </c>
      <c r="H13" s="95">
        <v>1188.888101</v>
      </c>
      <c r="I13" s="96">
        <v>1303.69028</v>
      </c>
      <c r="J13" s="96">
        <v>1363.141642</v>
      </c>
      <c r="K13" s="96">
        <v>1375.6896409999999</v>
      </c>
      <c r="L13" s="96">
        <v>1733.8239329999999</v>
      </c>
      <c r="M13" s="96">
        <v>1948.3247329999999</v>
      </c>
      <c r="N13" s="96">
        <v>1855.241458</v>
      </c>
    </row>
    <row r="14" spans="2:15" ht="13.5" x14ac:dyDescent="0.25">
      <c r="B14" s="255">
        <v>6</v>
      </c>
      <c r="C14" s="93" t="s">
        <v>5090</v>
      </c>
      <c r="D14" s="94">
        <v>1086.4895999999999</v>
      </c>
      <c r="E14" s="94">
        <v>1072.975046</v>
      </c>
      <c r="F14" s="94">
        <v>1235.92689</v>
      </c>
      <c r="G14" s="94">
        <v>1338.444127</v>
      </c>
      <c r="H14" s="95">
        <v>1462.3819209999999</v>
      </c>
      <c r="I14" s="96">
        <v>1500.3183469999999</v>
      </c>
      <c r="J14" s="96">
        <v>1504.3784029999999</v>
      </c>
      <c r="K14" s="96">
        <v>1338.9193329999998</v>
      </c>
      <c r="L14" s="96">
        <v>1645.6779529999999</v>
      </c>
      <c r="M14" s="96">
        <v>1830.677351</v>
      </c>
      <c r="N14" s="96">
        <v>2075.40047</v>
      </c>
    </row>
    <row r="15" spans="2:15" ht="13.5" x14ac:dyDescent="0.25">
      <c r="B15" s="255">
        <v>7</v>
      </c>
      <c r="C15" s="93" t="s">
        <v>5091</v>
      </c>
      <c r="D15" s="94">
        <v>675.49678299999994</v>
      </c>
      <c r="E15" s="94">
        <v>619.03764500000011</v>
      </c>
      <c r="F15" s="94">
        <v>921.95940800000005</v>
      </c>
      <c r="G15" s="94">
        <v>984.87760099999991</v>
      </c>
      <c r="H15" s="95">
        <v>1105.8721230000001</v>
      </c>
      <c r="I15" s="96">
        <v>1199.6701820000001</v>
      </c>
      <c r="J15" s="96">
        <v>1248.6218610000001</v>
      </c>
      <c r="K15" s="96">
        <v>1132.93453</v>
      </c>
      <c r="L15" s="96">
        <v>1432.4361730000001</v>
      </c>
      <c r="M15" s="96">
        <v>1633.4525290000001</v>
      </c>
      <c r="N15" s="96">
        <v>2275.7523169999999</v>
      </c>
    </row>
    <row r="16" spans="2:15" ht="13.5" x14ac:dyDescent="0.25">
      <c r="B16" s="255">
        <v>8</v>
      </c>
      <c r="C16" s="93" t="s">
        <v>5092</v>
      </c>
      <c r="D16" s="94">
        <v>827.71408599999995</v>
      </c>
      <c r="E16" s="94">
        <v>799.75034000000005</v>
      </c>
      <c r="F16" s="94">
        <v>905.1692569999999</v>
      </c>
      <c r="G16" s="94">
        <v>1032.9099920000001</v>
      </c>
      <c r="H16" s="95">
        <v>1054.4369630000001</v>
      </c>
      <c r="I16" s="96">
        <v>1138.346268</v>
      </c>
      <c r="J16" s="96">
        <v>1211.009145</v>
      </c>
      <c r="K16" s="96">
        <v>1029.70164</v>
      </c>
      <c r="L16" s="96">
        <v>1216.309698</v>
      </c>
      <c r="M16" s="96">
        <v>1393.4497730000001</v>
      </c>
      <c r="N16" s="96">
        <v>1602.1697470000001</v>
      </c>
    </row>
    <row r="17" spans="2:14" ht="13.5" x14ac:dyDescent="0.25">
      <c r="B17" s="255">
        <v>9</v>
      </c>
      <c r="C17" s="93" t="s">
        <v>5093</v>
      </c>
      <c r="D17" s="94">
        <v>532.90452899999991</v>
      </c>
      <c r="E17" s="94">
        <v>534.95548399999996</v>
      </c>
      <c r="F17" s="94">
        <v>536.48390100000006</v>
      </c>
      <c r="G17" s="94">
        <v>649.19991300000004</v>
      </c>
      <c r="H17" s="95">
        <v>743.87564000000009</v>
      </c>
      <c r="I17" s="96">
        <v>897.99376299999994</v>
      </c>
      <c r="J17" s="96">
        <v>1068.9122009999999</v>
      </c>
      <c r="K17" s="96">
        <v>1109.2438480000001</v>
      </c>
      <c r="L17" s="96">
        <v>1208.9314119999999</v>
      </c>
      <c r="M17" s="96">
        <v>1322.980824</v>
      </c>
      <c r="N17" s="96">
        <v>1891.334038</v>
      </c>
    </row>
    <row r="18" spans="2:14" ht="13.5" x14ac:dyDescent="0.25">
      <c r="B18" s="255">
        <v>10</v>
      </c>
      <c r="C18" s="93" t="s">
        <v>5094</v>
      </c>
      <c r="D18" s="94">
        <v>623.16603299999997</v>
      </c>
      <c r="E18" s="94">
        <v>578.56888400000003</v>
      </c>
      <c r="F18" s="94">
        <v>568.37664300000006</v>
      </c>
      <c r="G18" s="94">
        <v>688.63798300000008</v>
      </c>
      <c r="H18" s="95">
        <v>739.67342900000006</v>
      </c>
      <c r="I18" s="96">
        <v>783.23717699999997</v>
      </c>
      <c r="J18" s="96">
        <v>895.95767500000011</v>
      </c>
      <c r="K18" s="96">
        <v>894.95873800000004</v>
      </c>
      <c r="L18" s="96">
        <v>1017.116844</v>
      </c>
      <c r="M18" s="96">
        <v>1131.103343</v>
      </c>
      <c r="N18" s="96">
        <v>1354.2144899999998</v>
      </c>
    </row>
    <row r="19" spans="2:14" ht="13.5" x14ac:dyDescent="0.25">
      <c r="B19" s="113"/>
      <c r="C19" s="101" t="s">
        <v>127</v>
      </c>
      <c r="D19" s="111">
        <f>D8-SUM(D9:D18)</f>
        <v>7386.113853999992</v>
      </c>
      <c r="E19" s="111">
        <f t="shared" ref="E19:M19" si="0">E8-SUM(E9:E18)</f>
        <v>9079.0972170000023</v>
      </c>
      <c r="F19" s="111">
        <f t="shared" si="0"/>
        <v>6640.4020199999941</v>
      </c>
      <c r="G19" s="111">
        <f t="shared" si="0"/>
        <v>6860.0105710000098</v>
      </c>
      <c r="H19" s="111">
        <f t="shared" si="0"/>
        <v>7449.6685290000059</v>
      </c>
      <c r="I19" s="111">
        <f t="shared" si="0"/>
        <v>8126.7246500000037</v>
      </c>
      <c r="J19" s="111">
        <f t="shared" si="0"/>
        <v>8756.8537290000058</v>
      </c>
      <c r="K19" s="111">
        <f t="shared" si="0"/>
        <v>9358.9063200000019</v>
      </c>
      <c r="L19" s="111">
        <f t="shared" si="0"/>
        <v>11855.452785000016</v>
      </c>
      <c r="M19" s="111">
        <f t="shared" si="0"/>
        <v>14147.238335999973</v>
      </c>
      <c r="N19" s="111">
        <f>N8-SUM(N9:N18)</f>
        <v>17535.525070000003</v>
      </c>
    </row>
    <row r="20" spans="2:14" ht="6.6" customHeight="1" x14ac:dyDescent="0.25">
      <c r="B20" s="5"/>
      <c r="C20" s="11"/>
      <c r="D20" s="10"/>
      <c r="E20" s="10"/>
      <c r="F20" s="10"/>
      <c r="G20" s="10"/>
      <c r="H20" s="37"/>
      <c r="I20" s="37"/>
      <c r="J20" s="37"/>
    </row>
    <row r="21" spans="2:14" ht="13.5" x14ac:dyDescent="0.25">
      <c r="B21" s="112" t="s">
        <v>2551</v>
      </c>
      <c r="C21" s="107"/>
      <c r="D21" s="107"/>
      <c r="E21" s="107"/>
      <c r="F21" s="107"/>
      <c r="G21" s="32"/>
      <c r="H21" s="33"/>
      <c r="I21" s="34"/>
      <c r="J21" s="34"/>
      <c r="K21" s="23"/>
      <c r="L21" s="23"/>
      <c r="M21" s="23"/>
      <c r="N21" s="23"/>
    </row>
    <row r="22" spans="2:14" ht="13.5" x14ac:dyDescent="0.25">
      <c r="B22" s="110" t="s">
        <v>5096</v>
      </c>
      <c r="C22" s="90"/>
      <c r="D22" s="90"/>
      <c r="E22" s="90"/>
      <c r="F22" s="90"/>
      <c r="G22" s="32"/>
      <c r="H22" s="33"/>
      <c r="I22" s="34"/>
      <c r="J22" s="34"/>
    </row>
    <row r="23" spans="2:14" ht="13.5" x14ac:dyDescent="0.25">
      <c r="B23" s="267" t="s">
        <v>5125</v>
      </c>
      <c r="C23" s="90"/>
      <c r="D23" s="90"/>
      <c r="E23" s="90"/>
      <c r="F23" s="160"/>
      <c r="G23" s="160"/>
      <c r="H23" s="160"/>
      <c r="I23" s="160"/>
      <c r="J23" s="160"/>
      <c r="K23" s="160"/>
      <c r="L23" s="160"/>
      <c r="M23" s="160"/>
      <c r="N23" s="160"/>
    </row>
    <row r="24" spans="2:14" ht="13.5" x14ac:dyDescent="0.25">
      <c r="B24" s="88" t="s">
        <v>5196</v>
      </c>
      <c r="C24" s="90"/>
      <c r="D24" s="160"/>
      <c r="E24" s="160"/>
      <c r="F24" s="160"/>
      <c r="G24" s="160"/>
      <c r="H24" s="160"/>
      <c r="I24" s="160"/>
      <c r="J24" s="160"/>
      <c r="K24" s="160"/>
      <c r="L24" s="160"/>
      <c r="M24" s="160"/>
      <c r="N24" s="160"/>
    </row>
    <row r="25" spans="2:14" ht="13.5" x14ac:dyDescent="0.25">
      <c r="B25" s="110" t="s">
        <v>5203</v>
      </c>
      <c r="C25" s="90"/>
      <c r="D25" s="90"/>
      <c r="E25" s="90"/>
      <c r="F25" s="90"/>
      <c r="G25" s="32"/>
      <c r="H25" s="32"/>
      <c r="I25" s="33"/>
      <c r="J25" s="33"/>
    </row>
    <row r="26" spans="2:14" ht="18" x14ac:dyDescent="0.35">
      <c r="C26" s="7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</row>
    <row r="27" spans="2:14" ht="13.5" hidden="1" x14ac:dyDescent="0.25">
      <c r="C27" s="7"/>
      <c r="D27" s="161"/>
      <c r="E27" s="161"/>
      <c r="F27" s="161"/>
      <c r="G27" s="161"/>
      <c r="H27" s="161"/>
      <c r="I27" s="161"/>
      <c r="J27" s="161"/>
      <c r="K27" s="161"/>
      <c r="L27" s="161"/>
      <c r="M27" s="161"/>
      <c r="N27" s="161"/>
    </row>
    <row r="28" spans="2:14" ht="13.5" hidden="1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2:14" ht="13.5" hidden="1" x14ac:dyDescent="0.25">
      <c r="D29" s="7"/>
      <c r="E29" s="32"/>
      <c r="F29" s="32"/>
      <c r="G29" s="32"/>
      <c r="H29" s="32"/>
      <c r="I29" s="33"/>
      <c r="J29" s="33"/>
    </row>
    <row r="30" spans="2:14" ht="13.5" hidden="1" x14ac:dyDescent="0.25">
      <c r="D30" s="7"/>
      <c r="E30" s="32"/>
      <c r="F30" s="32"/>
      <c r="G30" s="32"/>
      <c r="H30" s="32"/>
      <c r="I30" s="33"/>
      <c r="J30" s="33"/>
    </row>
    <row r="31" spans="2:14" ht="13.5" hidden="1" x14ac:dyDescent="0.25">
      <c r="D31" s="7"/>
      <c r="E31" s="32"/>
      <c r="F31" s="32"/>
      <c r="G31" s="32"/>
      <c r="H31" s="32"/>
      <c r="I31" s="33"/>
      <c r="J31" s="33"/>
    </row>
    <row r="32" spans="2:14" ht="13.5" hidden="1" x14ac:dyDescent="0.25">
      <c r="D32" s="7"/>
      <c r="E32" s="32"/>
      <c r="F32" s="32"/>
      <c r="G32" s="32"/>
      <c r="H32" s="32"/>
      <c r="I32" s="33"/>
      <c r="J32" s="33"/>
      <c r="K32" s="34"/>
      <c r="L32" s="34"/>
      <c r="M32" s="34"/>
      <c r="N32" s="34"/>
    </row>
    <row r="33" spans="4:14" ht="13.5" hidden="1" x14ac:dyDescent="0.25">
      <c r="D33" s="7"/>
      <c r="E33" s="32"/>
      <c r="F33" s="32"/>
      <c r="G33" s="32"/>
      <c r="H33" s="32"/>
      <c r="I33" s="33"/>
      <c r="J33" s="33"/>
      <c r="K33" s="34"/>
      <c r="L33" s="34"/>
      <c r="M33" s="34"/>
      <c r="N33" s="34"/>
    </row>
    <row r="34" spans="4:14" ht="13.5" hidden="1" x14ac:dyDescent="0.25">
      <c r="D34" s="7"/>
      <c r="E34" s="32"/>
      <c r="F34" s="32"/>
      <c r="G34" s="32"/>
      <c r="H34" s="32"/>
      <c r="I34" s="33"/>
      <c r="J34" s="33"/>
      <c r="K34" s="34"/>
      <c r="L34" s="34"/>
      <c r="M34" s="34"/>
      <c r="N34" s="34"/>
    </row>
    <row r="35" spans="4:14" ht="13.5" hidden="1" x14ac:dyDescent="0.25">
      <c r="D35" s="7"/>
      <c r="E35" s="32"/>
      <c r="F35" s="32"/>
      <c r="G35" s="32"/>
      <c r="H35" s="32"/>
      <c r="I35" s="33"/>
      <c r="J35" s="33"/>
      <c r="K35" s="34"/>
      <c r="L35" s="34"/>
      <c r="M35" s="34"/>
      <c r="N35" s="34"/>
    </row>
    <row r="36" spans="4:14" ht="13.5" hidden="1" x14ac:dyDescent="0.25">
      <c r="D36" s="7"/>
      <c r="E36" s="32"/>
      <c r="F36" s="32"/>
      <c r="G36" s="32"/>
      <c r="H36" s="32"/>
      <c r="I36" s="33"/>
      <c r="J36" s="33"/>
      <c r="K36" s="34"/>
      <c r="L36" s="34"/>
      <c r="M36" s="34"/>
      <c r="N36" s="34"/>
    </row>
    <row r="37" spans="4:14" ht="13.5" hidden="1" x14ac:dyDescent="0.25">
      <c r="D37" s="7"/>
      <c r="E37" s="32"/>
      <c r="F37" s="32"/>
      <c r="G37" s="32"/>
      <c r="H37" s="32"/>
      <c r="I37" s="33"/>
      <c r="J37" s="33"/>
      <c r="K37" s="34"/>
      <c r="L37" s="34"/>
      <c r="M37" s="34"/>
      <c r="N37" s="34"/>
    </row>
    <row r="38" spans="4:14" ht="13.5" hidden="1" x14ac:dyDescent="0.25">
      <c r="D38" s="7"/>
      <c r="E38" s="32"/>
      <c r="F38" s="32"/>
      <c r="G38" s="32"/>
      <c r="H38" s="32"/>
      <c r="I38" s="33"/>
      <c r="J38" s="33"/>
      <c r="K38" s="34"/>
      <c r="L38" s="34"/>
      <c r="M38" s="34"/>
      <c r="N38" s="34"/>
    </row>
    <row r="39" spans="4:14" ht="13.5" hidden="1" x14ac:dyDescent="0.25">
      <c r="J39" s="33"/>
      <c r="K39" s="34"/>
      <c r="L39" s="34"/>
      <c r="M39" s="34"/>
      <c r="N39" s="34"/>
    </row>
    <row r="40" spans="4:14" ht="13.5" hidden="1" x14ac:dyDescent="0.25">
      <c r="K40" s="34"/>
      <c r="L40" s="34"/>
      <c r="M40" s="34"/>
      <c r="N40" s="34"/>
    </row>
    <row r="41" spans="4:14" ht="13.5" hidden="1" x14ac:dyDescent="0.25">
      <c r="K41" s="34"/>
      <c r="L41" s="34"/>
      <c r="M41" s="34"/>
      <c r="N41" s="34"/>
    </row>
    <row r="42" spans="4:14" ht="13.5" hidden="1" x14ac:dyDescent="0.25">
      <c r="K42" s="34"/>
      <c r="L42" s="34"/>
      <c r="M42" s="34"/>
      <c r="N42" s="34"/>
    </row>
    <row r="43" spans="4:14" ht="13.5" hidden="1" x14ac:dyDescent="0.25">
      <c r="K43" s="34"/>
      <c r="L43" s="34"/>
      <c r="M43" s="34"/>
      <c r="N43" s="34"/>
    </row>
    <row r="44" spans="4:14" ht="13.5" hidden="1" x14ac:dyDescent="0.25">
      <c r="K44" s="34"/>
      <c r="L44" s="34"/>
      <c r="M44" s="34"/>
      <c r="N44" s="34"/>
    </row>
    <row r="45" spans="4:14" ht="13.5" hidden="1" x14ac:dyDescent="0.25">
      <c r="K45" s="34"/>
      <c r="L45" s="34"/>
      <c r="M45" s="34"/>
      <c r="N45" s="34"/>
    </row>
    <row r="46" spans="4:14" ht="13.5" hidden="1" x14ac:dyDescent="0.25">
      <c r="K46" s="34"/>
      <c r="L46" s="34"/>
      <c r="M46" s="34"/>
      <c r="N46" s="34"/>
    </row>
    <row r="47" spans="4:14" ht="13.5" hidden="1" x14ac:dyDescent="0.25">
      <c r="K47" s="34"/>
      <c r="L47" s="34"/>
      <c r="M47" s="34"/>
      <c r="N47" s="34"/>
    </row>
    <row r="48" spans="4:14" ht="13.5" hidden="1" x14ac:dyDescent="0.25"/>
    <row r="49" ht="13.5" hidden="1" x14ac:dyDescent="0.25"/>
    <row r="50" ht="13.5" hidden="1" x14ac:dyDescent="0.25"/>
    <row r="51" ht="13.5" hidden="1" x14ac:dyDescent="0.25"/>
    <row r="52" ht="13.5" hidden="1" x14ac:dyDescent="0.25"/>
    <row r="53" ht="13.5" hidden="1" x14ac:dyDescent="0.25"/>
    <row r="54" ht="13.5" hidden="1" x14ac:dyDescent="0.25"/>
    <row r="55" ht="13.5" hidden="1" x14ac:dyDescent="0.25"/>
    <row r="56" ht="13.5" hidden="1" x14ac:dyDescent="0.25"/>
    <row r="57" ht="13.5" hidden="1" x14ac:dyDescent="0.25"/>
    <row r="58" ht="13.5" hidden="1" x14ac:dyDescent="0.25"/>
    <row r="59" ht="13.5" hidden="1" x14ac:dyDescent="0.25"/>
    <row r="60" ht="13.5" hidden="1" x14ac:dyDescent="0.25"/>
    <row r="61" ht="13.5" hidden="1" x14ac:dyDescent="0.25"/>
    <row r="62" ht="13.5" hidden="1" x14ac:dyDescent="0.25"/>
    <row r="63" ht="13.5" hidden="1" x14ac:dyDescent="0.25"/>
    <row r="64" ht="13.5" hidden="1" x14ac:dyDescent="0.25"/>
    <row r="65" ht="13.5" hidden="1" x14ac:dyDescent="0.25"/>
    <row r="66" ht="13.5" hidden="1" x14ac:dyDescent="0.25"/>
    <row r="67" ht="13.5" hidden="1" x14ac:dyDescent="0.25"/>
    <row r="68" ht="13.5" hidden="1" x14ac:dyDescent="0.25"/>
    <row r="69" ht="13.5" hidden="1" x14ac:dyDescent="0.25"/>
    <row r="70" ht="13.5" hidden="1" x14ac:dyDescent="0.25"/>
    <row r="71" ht="13.5" hidden="1" x14ac:dyDescent="0.25"/>
    <row r="72" ht="13.5" hidden="1" x14ac:dyDescent="0.25"/>
    <row r="73" ht="13.5" hidden="1" x14ac:dyDescent="0.25"/>
    <row r="74" ht="13.5" hidden="1" x14ac:dyDescent="0.25"/>
    <row r="75" ht="13.5" hidden="1" x14ac:dyDescent="0.25"/>
    <row r="76" ht="13.5" hidden="1" x14ac:dyDescent="0.25"/>
    <row r="77" ht="13.5" hidden="1" x14ac:dyDescent="0.25"/>
    <row r="78" ht="13.5" hidden="1" x14ac:dyDescent="0.25"/>
    <row r="79" ht="13.5" hidden="1" x14ac:dyDescent="0.25"/>
    <row r="80" ht="13.5" hidden="1" x14ac:dyDescent="0.25"/>
    <row r="81" ht="13.5" hidden="1" x14ac:dyDescent="0.25"/>
    <row r="82" ht="13.5" hidden="1" x14ac:dyDescent="0.25"/>
    <row r="83" ht="13.5" hidden="1" x14ac:dyDescent="0.25"/>
    <row r="84" ht="13.5" hidden="1" x14ac:dyDescent="0.25"/>
    <row r="85" ht="13.5" hidden="1" x14ac:dyDescent="0.25"/>
    <row r="86" ht="13.5" hidden="1" x14ac:dyDescent="0.25"/>
    <row r="87" ht="13.5" hidden="1" x14ac:dyDescent="0.25"/>
    <row r="88" ht="13.5" hidden="1" x14ac:dyDescent="0.25"/>
    <row r="89" ht="13.5" hidden="1" x14ac:dyDescent="0.25"/>
    <row r="90" ht="13.5" hidden="1" x14ac:dyDescent="0.25"/>
    <row r="91" ht="13.5" hidden="1" x14ac:dyDescent="0.25"/>
    <row r="92" ht="13.5" hidden="1" x14ac:dyDescent="0.25"/>
    <row r="93" ht="13.5" hidden="1" x14ac:dyDescent="0.25"/>
    <row r="94" ht="13.5" hidden="1" x14ac:dyDescent="0.25"/>
    <row r="95" ht="13.5" hidden="1" x14ac:dyDescent="0.25"/>
    <row r="96" ht="13.5" hidden="1" x14ac:dyDescent="0.25"/>
    <row r="97" ht="13.5" hidden="1" x14ac:dyDescent="0.25"/>
    <row r="98" ht="13.5" hidden="1" x14ac:dyDescent="0.25"/>
    <row r="99" ht="13.5" hidden="1" x14ac:dyDescent="0.25"/>
    <row r="100" ht="13.5" hidden="1" x14ac:dyDescent="0.25"/>
    <row r="101" ht="13.5" hidden="1" x14ac:dyDescent="0.25"/>
    <row r="102" ht="13.5" hidden="1" x14ac:dyDescent="0.25"/>
    <row r="103" ht="13.5" hidden="1" x14ac:dyDescent="0.25"/>
    <row r="104" ht="13.5" hidden="1" x14ac:dyDescent="0.25"/>
    <row r="105" ht="13.5" hidden="1" x14ac:dyDescent="0.25"/>
    <row r="106" ht="13.5" hidden="1" x14ac:dyDescent="0.25"/>
    <row r="107" ht="13.5" hidden="1" x14ac:dyDescent="0.25"/>
    <row r="108" ht="13.5" hidden="1" x14ac:dyDescent="0.25"/>
    <row r="109" ht="13.5" hidden="1" x14ac:dyDescent="0.25"/>
    <row r="110" ht="13.5" hidden="1" x14ac:dyDescent="0.25"/>
    <row r="111" ht="13.5" hidden="1" x14ac:dyDescent="0.25"/>
    <row r="112" ht="13.5" hidden="1" x14ac:dyDescent="0.25"/>
    <row r="113" ht="13.5" hidden="1" x14ac:dyDescent="0.25"/>
    <row r="114" ht="13.5" hidden="1" x14ac:dyDescent="0.25"/>
    <row r="115" ht="13.5" hidden="1" x14ac:dyDescent="0.25"/>
    <row r="116" ht="13.5" hidden="1" x14ac:dyDescent="0.25"/>
    <row r="117" ht="13.5" hidden="1" x14ac:dyDescent="0.25"/>
    <row r="118" ht="13.5" hidden="1" x14ac:dyDescent="0.25"/>
    <row r="119" ht="13.5" hidden="1" x14ac:dyDescent="0.25"/>
    <row r="120" ht="13.5" hidden="1" x14ac:dyDescent="0.25"/>
    <row r="121" ht="13.5" hidden="1" x14ac:dyDescent="0.25"/>
    <row r="122" ht="13.5" hidden="1" x14ac:dyDescent="0.25"/>
    <row r="123" ht="13.5" hidden="1" x14ac:dyDescent="0.25"/>
    <row r="124" ht="13.5" hidden="1" x14ac:dyDescent="0.25"/>
    <row r="125" ht="13.5" hidden="1" x14ac:dyDescent="0.25"/>
    <row r="126" ht="13.5" hidden="1" x14ac:dyDescent="0.25"/>
    <row r="127" ht="13.5" hidden="1" x14ac:dyDescent="0.25"/>
    <row r="128" ht="13.5" hidden="1" x14ac:dyDescent="0.25"/>
    <row r="129" ht="13.5" hidden="1" x14ac:dyDescent="0.25"/>
    <row r="130" ht="13.5" hidden="1" x14ac:dyDescent="0.25"/>
    <row r="131" ht="13.5" hidden="1" x14ac:dyDescent="0.25"/>
    <row r="132" ht="13.5" hidden="1" x14ac:dyDescent="0.25"/>
    <row r="133" ht="13.5" hidden="1" x14ac:dyDescent="0.25"/>
    <row r="134" ht="13.5" hidden="1" x14ac:dyDescent="0.25"/>
    <row r="135" ht="13.5" hidden="1" x14ac:dyDescent="0.25"/>
    <row r="136" ht="13.5" hidden="1" x14ac:dyDescent="0.25"/>
    <row r="137" ht="13.5" hidden="1" x14ac:dyDescent="0.25"/>
    <row r="138" ht="13.5" hidden="1" x14ac:dyDescent="0.25"/>
    <row r="139" ht="13.5" hidden="1" x14ac:dyDescent="0.25"/>
    <row r="140" ht="13.5" hidden="1" x14ac:dyDescent="0.25"/>
    <row r="141" ht="13.5" hidden="1" x14ac:dyDescent="0.25"/>
    <row r="142" ht="13.5" hidden="1" x14ac:dyDescent="0.25"/>
    <row r="143" ht="13.5" hidden="1" x14ac:dyDescent="0.25"/>
    <row r="144" ht="13.5" hidden="1" x14ac:dyDescent="0.25"/>
    <row r="145" ht="13.5" hidden="1" x14ac:dyDescent="0.25"/>
    <row r="146" ht="13.5" hidden="1" x14ac:dyDescent="0.25"/>
    <row r="147" ht="13.5" hidden="1" x14ac:dyDescent="0.25"/>
    <row r="148" ht="13.5" hidden="1" x14ac:dyDescent="0.25"/>
    <row r="149" ht="13.5" hidden="1" x14ac:dyDescent="0.25"/>
    <row r="150" ht="13.5" hidden="1" x14ac:dyDescent="0.25"/>
    <row r="151" ht="13.5" hidden="1" x14ac:dyDescent="0.25"/>
    <row r="152" ht="13.5" hidden="1" x14ac:dyDescent="0.25"/>
    <row r="153" ht="13.5" hidden="1" x14ac:dyDescent="0.25"/>
    <row r="154" ht="13.5" hidden="1" x14ac:dyDescent="0.25"/>
    <row r="155" ht="13.5" hidden="1" x14ac:dyDescent="0.25"/>
    <row r="156" ht="13.5" hidden="1" x14ac:dyDescent="0.25"/>
    <row r="157" ht="13.5" hidden="1" x14ac:dyDescent="0.25"/>
    <row r="158" ht="13.5" hidden="1" x14ac:dyDescent="0.25"/>
    <row r="159" ht="13.5" hidden="1" x14ac:dyDescent="0.25"/>
    <row r="160" ht="13.5" hidden="1" x14ac:dyDescent="0.25"/>
    <row r="161" ht="13.5" hidden="1" x14ac:dyDescent="0.25"/>
    <row r="162" ht="13.5" hidden="1" x14ac:dyDescent="0.25"/>
    <row r="163" ht="13.5" hidden="1" x14ac:dyDescent="0.25"/>
    <row r="164" ht="13.5" hidden="1" x14ac:dyDescent="0.25"/>
    <row r="165" ht="13.5" hidden="1" x14ac:dyDescent="0.25"/>
    <row r="166" ht="13.5" hidden="1" x14ac:dyDescent="0.25"/>
    <row r="167" ht="13.5" hidden="1" x14ac:dyDescent="0.25"/>
    <row r="168" ht="13.5" hidden="1" x14ac:dyDescent="0.25"/>
    <row r="169" ht="13.5" hidden="1" x14ac:dyDescent="0.25"/>
    <row r="170" ht="13.5" hidden="1" x14ac:dyDescent="0.25"/>
    <row r="171" ht="13.5" hidden="1" x14ac:dyDescent="0.25"/>
    <row r="172" ht="13.5" hidden="1" x14ac:dyDescent="0.25"/>
    <row r="173" ht="13.5" hidden="1" x14ac:dyDescent="0.25"/>
    <row r="174" ht="13.5" hidden="1" x14ac:dyDescent="0.25"/>
    <row r="175" ht="13.5" hidden="1" x14ac:dyDescent="0.25"/>
    <row r="176" ht="13.5" hidden="1" x14ac:dyDescent="0.25"/>
    <row r="177" ht="13.5" hidden="1" x14ac:dyDescent="0.25"/>
    <row r="178" ht="13.5" hidden="1" x14ac:dyDescent="0.25"/>
    <row r="179" ht="13.5" hidden="1" x14ac:dyDescent="0.25"/>
    <row r="180" ht="13.5" hidden="1" x14ac:dyDescent="0.25"/>
    <row r="181" ht="13.5" hidden="1" x14ac:dyDescent="0.25"/>
    <row r="182" ht="13.5" hidden="1" x14ac:dyDescent="0.25"/>
    <row r="183" ht="13.5" hidden="1" x14ac:dyDescent="0.25"/>
    <row r="184" ht="13.5" hidden="1" x14ac:dyDescent="0.25"/>
    <row r="185" ht="13.5" hidden="1" x14ac:dyDescent="0.25"/>
    <row r="186" ht="13.5" hidden="1" x14ac:dyDescent="0.25"/>
    <row r="187" ht="13.5" hidden="1" x14ac:dyDescent="0.25"/>
    <row r="188" ht="13.5" hidden="1" x14ac:dyDescent="0.25"/>
    <row r="189" ht="13.5" hidden="1" x14ac:dyDescent="0.25"/>
    <row r="190" ht="13.5" hidden="1" x14ac:dyDescent="0.25"/>
    <row r="191" ht="13.5" hidden="1" x14ac:dyDescent="0.25"/>
    <row r="192" ht="13.5" hidden="1" x14ac:dyDescent="0.25"/>
    <row r="193" ht="13.5" hidden="1" x14ac:dyDescent="0.25"/>
    <row r="194" ht="13.5" hidden="1" x14ac:dyDescent="0.25"/>
    <row r="195" ht="13.5" hidden="1" x14ac:dyDescent="0.25"/>
    <row r="196" ht="13.5" hidden="1" x14ac:dyDescent="0.25"/>
    <row r="197" ht="13.5" hidden="1" x14ac:dyDescent="0.25"/>
    <row r="198" ht="13.5" hidden="1" x14ac:dyDescent="0.25"/>
    <row r="199" ht="13.5" hidden="1" x14ac:dyDescent="0.25"/>
    <row r="200" ht="13.5" hidden="1" x14ac:dyDescent="0.25"/>
    <row r="201" ht="13.5" hidden="1" x14ac:dyDescent="0.25"/>
    <row r="202" ht="13.5" hidden="1" x14ac:dyDescent="0.25"/>
    <row r="203" ht="13.5" hidden="1" x14ac:dyDescent="0.25"/>
    <row r="204" ht="13.5" hidden="1" x14ac:dyDescent="0.25"/>
    <row r="205" ht="13.5" hidden="1" x14ac:dyDescent="0.25"/>
    <row r="206" ht="13.5" hidden="1" x14ac:dyDescent="0.25"/>
    <row r="207" ht="13.5" hidden="1" x14ac:dyDescent="0.25"/>
    <row r="208" ht="13.5" hidden="1" x14ac:dyDescent="0.25"/>
    <row r="209" ht="13.5" hidden="1" x14ac:dyDescent="0.25"/>
    <row r="210" ht="13.5" hidden="1" x14ac:dyDescent="0.25"/>
    <row r="211" ht="13.5" hidden="1" x14ac:dyDescent="0.25"/>
    <row r="212" ht="13.5" hidden="1" x14ac:dyDescent="0.25"/>
    <row r="213" ht="13.5" hidden="1" x14ac:dyDescent="0.25"/>
    <row r="214" ht="13.5" hidden="1" x14ac:dyDescent="0.25"/>
    <row r="215" ht="13.5" hidden="1" x14ac:dyDescent="0.25"/>
    <row r="216" ht="13.5" hidden="1" x14ac:dyDescent="0.25"/>
    <row r="217" ht="13.5" hidden="1" x14ac:dyDescent="0.25"/>
    <row r="218" ht="13.5" hidden="1" x14ac:dyDescent="0.25"/>
    <row r="219" ht="13.5" hidden="1" x14ac:dyDescent="0.25"/>
    <row r="220" ht="13.5" hidden="1" x14ac:dyDescent="0.25"/>
    <row r="221" ht="13.5" hidden="1" x14ac:dyDescent="0.25"/>
    <row r="222" ht="13.5" hidden="1" x14ac:dyDescent="0.25"/>
    <row r="223" ht="13.5" hidden="1" x14ac:dyDescent="0.25"/>
    <row r="224" ht="13.5" hidden="1" x14ac:dyDescent="0.25"/>
    <row r="225" ht="13.5" hidden="1" x14ac:dyDescent="0.25"/>
    <row r="226" ht="13.5" hidden="1" x14ac:dyDescent="0.25"/>
    <row r="227" ht="13.5" hidden="1" x14ac:dyDescent="0.25"/>
    <row r="228" ht="13.5" hidden="1" x14ac:dyDescent="0.25"/>
    <row r="229" ht="13.5" hidden="1" x14ac:dyDescent="0.25"/>
    <row r="230" ht="13.5" hidden="1" x14ac:dyDescent="0.25"/>
    <row r="231" ht="13.5" hidden="1" x14ac:dyDescent="0.25"/>
    <row r="232" ht="13.5" hidden="1" x14ac:dyDescent="0.25"/>
    <row r="233" ht="13.5" hidden="1" x14ac:dyDescent="0.25"/>
    <row r="234" ht="13.5" hidden="1" x14ac:dyDescent="0.25"/>
    <row r="235" ht="13.5" hidden="1" x14ac:dyDescent="0.25"/>
    <row r="236" ht="13.5" hidden="1" x14ac:dyDescent="0.25"/>
    <row r="237" ht="13.5" hidden="1" x14ac:dyDescent="0.25"/>
    <row r="238" ht="13.5" hidden="1" x14ac:dyDescent="0.25"/>
    <row r="239" ht="13.5" hidden="1" x14ac:dyDescent="0.25"/>
    <row r="240" ht="13.5" hidden="1" x14ac:dyDescent="0.25"/>
    <row r="241" ht="13.5" hidden="1" x14ac:dyDescent="0.25"/>
    <row r="242" ht="13.5" hidden="1" x14ac:dyDescent="0.25"/>
    <row r="243" ht="13.5" hidden="1" x14ac:dyDescent="0.25"/>
    <row r="244" ht="13.5" hidden="1" x14ac:dyDescent="0.25"/>
    <row r="245" ht="13.5" hidden="1" x14ac:dyDescent="0.25"/>
    <row r="246" ht="13.5" hidden="1" x14ac:dyDescent="0.25"/>
    <row r="247" ht="13.5" hidden="1" x14ac:dyDescent="0.25"/>
    <row r="248" ht="13.5" hidden="1" x14ac:dyDescent="0.25"/>
    <row r="249" ht="13.5" hidden="1" x14ac:dyDescent="0.25"/>
    <row r="250" ht="13.5" hidden="1" x14ac:dyDescent="0.25"/>
    <row r="251" ht="13.5" hidden="1" x14ac:dyDescent="0.25"/>
    <row r="252" ht="13.5" hidden="1" x14ac:dyDescent="0.25"/>
    <row r="253" ht="13.5" hidden="1" x14ac:dyDescent="0.25"/>
    <row r="254" ht="13.5" hidden="1" x14ac:dyDescent="0.25"/>
    <row r="255" ht="13.5" hidden="1" x14ac:dyDescent="0.25"/>
    <row r="256" ht="13.5" hidden="1" x14ac:dyDescent="0.25"/>
    <row r="257" ht="13.5" hidden="1" x14ac:dyDescent="0.25"/>
    <row r="258" ht="13.5" hidden="1" x14ac:dyDescent="0.25"/>
    <row r="259" ht="13.5" hidden="1" x14ac:dyDescent="0.25"/>
    <row r="260" ht="13.5" hidden="1" x14ac:dyDescent="0.25"/>
    <row r="261" ht="13.5" hidden="1" x14ac:dyDescent="0.25"/>
    <row r="262" ht="13.5" hidden="1" x14ac:dyDescent="0.25"/>
    <row r="263" ht="13.5" hidden="1" x14ac:dyDescent="0.25"/>
    <row r="264" ht="13.5" hidden="1" x14ac:dyDescent="0.25"/>
    <row r="265" ht="13.5" hidden="1" x14ac:dyDescent="0.25"/>
    <row r="266" ht="13.5" hidden="1" x14ac:dyDescent="0.25"/>
    <row r="267" ht="13.5" hidden="1" x14ac:dyDescent="0.25"/>
    <row r="268" ht="13.5" hidden="1" x14ac:dyDescent="0.25"/>
    <row r="269" ht="13.5" hidden="1" x14ac:dyDescent="0.25"/>
    <row r="270" ht="13.5" hidden="1" x14ac:dyDescent="0.25"/>
    <row r="271" ht="13.5" hidden="1" x14ac:dyDescent="0.25"/>
    <row r="272" ht="13.5" hidden="1" x14ac:dyDescent="0.25"/>
    <row r="273" ht="13.5" hidden="1" x14ac:dyDescent="0.25"/>
    <row r="274" ht="13.5" hidden="1" x14ac:dyDescent="0.25"/>
    <row r="275" ht="13.5" hidden="1" x14ac:dyDescent="0.25"/>
    <row r="276" ht="13.5" hidden="1" x14ac:dyDescent="0.25"/>
    <row r="277" ht="13.5" hidden="1" x14ac:dyDescent="0.25"/>
    <row r="278" ht="13.5" hidden="1" x14ac:dyDescent="0.25"/>
    <row r="279" ht="13.5" hidden="1" x14ac:dyDescent="0.25"/>
    <row r="280" ht="13.5" hidden="1" x14ac:dyDescent="0.25"/>
    <row r="281" ht="13.5" hidden="1" x14ac:dyDescent="0.25"/>
    <row r="282" ht="13.5" hidden="1" x14ac:dyDescent="0.25"/>
    <row r="283" ht="13.5" hidden="1" x14ac:dyDescent="0.25"/>
    <row r="284" ht="13.5" hidden="1" x14ac:dyDescent="0.25"/>
    <row r="285" ht="13.5" hidden="1" x14ac:dyDescent="0.25"/>
    <row r="286" ht="13.5" hidden="1" x14ac:dyDescent="0.25"/>
    <row r="287" ht="13.5" hidden="1" x14ac:dyDescent="0.25"/>
    <row r="288" ht="13.5" hidden="1" x14ac:dyDescent="0.25"/>
    <row r="289" ht="13.5" hidden="1" x14ac:dyDescent="0.25"/>
    <row r="290" ht="13.5" hidden="1" x14ac:dyDescent="0.25"/>
    <row r="291" ht="13.5" hidden="1" x14ac:dyDescent="0.25"/>
    <row r="292" ht="13.5" hidden="1" x14ac:dyDescent="0.25"/>
    <row r="293" ht="13.5" hidden="1" x14ac:dyDescent="0.25"/>
    <row r="294" ht="13.5" hidden="1" x14ac:dyDescent="0.25"/>
    <row r="295" ht="13.5" hidden="1" x14ac:dyDescent="0.25"/>
    <row r="296" ht="13.5" hidden="1" x14ac:dyDescent="0.25"/>
    <row r="297" ht="13.5" hidden="1" x14ac:dyDescent="0.25"/>
    <row r="298" ht="13.5" hidden="1" x14ac:dyDescent="0.25"/>
    <row r="299" ht="13.5" hidden="1" x14ac:dyDescent="0.25"/>
    <row r="300" ht="13.5" hidden="1" x14ac:dyDescent="0.25"/>
    <row r="301" ht="13.5" hidden="1" x14ac:dyDescent="0.25"/>
    <row r="302" ht="13.5" hidden="1" x14ac:dyDescent="0.25"/>
    <row r="303" ht="13.5" hidden="1" x14ac:dyDescent="0.25"/>
    <row r="304" ht="13.5" hidden="1" x14ac:dyDescent="0.25"/>
    <row r="305" ht="13.5" hidden="1" x14ac:dyDescent="0.25"/>
    <row r="306" ht="13.5" hidden="1" x14ac:dyDescent="0.25"/>
    <row r="307" ht="13.5" hidden="1" x14ac:dyDescent="0.25"/>
    <row r="308" ht="13.5" hidden="1" x14ac:dyDescent="0.25"/>
    <row r="309" ht="13.5" hidden="1" x14ac:dyDescent="0.25"/>
    <row r="310" ht="13.5" hidden="1" x14ac:dyDescent="0.25"/>
    <row r="311" ht="13.5" hidden="1" x14ac:dyDescent="0.25"/>
    <row r="312" ht="13.5" hidden="1" x14ac:dyDescent="0.25"/>
    <row r="313" ht="13.5" hidden="1" x14ac:dyDescent="0.25"/>
    <row r="314" ht="13.5" hidden="1" x14ac:dyDescent="0.25"/>
    <row r="315" ht="13.5" hidden="1" x14ac:dyDescent="0.25"/>
    <row r="316" ht="13.5" hidden="1" x14ac:dyDescent="0.25"/>
    <row r="317" ht="13.5" hidden="1" x14ac:dyDescent="0.25"/>
    <row r="318" ht="13.5" hidden="1" x14ac:dyDescent="0.25"/>
    <row r="319" ht="13.5" hidden="1" x14ac:dyDescent="0.25"/>
    <row r="320" ht="13.5" hidden="1" x14ac:dyDescent="0.25"/>
    <row r="321" ht="13.5" hidden="1" x14ac:dyDescent="0.25"/>
    <row r="322" ht="13.5" hidden="1" x14ac:dyDescent="0.25"/>
    <row r="323" ht="13.5" hidden="1" x14ac:dyDescent="0.25"/>
    <row r="324" ht="13.5" hidden="1" x14ac:dyDescent="0.25"/>
    <row r="325" ht="13.5" hidden="1" x14ac:dyDescent="0.25"/>
    <row r="326" ht="13.5" hidden="1" x14ac:dyDescent="0.25"/>
    <row r="327" ht="13.5" hidden="1" x14ac:dyDescent="0.25"/>
    <row r="328" ht="13.5" hidden="1" x14ac:dyDescent="0.25"/>
    <row r="329" ht="13.5" hidden="1" x14ac:dyDescent="0.25"/>
    <row r="330" ht="13.5" hidden="1" x14ac:dyDescent="0.25"/>
    <row r="331" ht="13.5" hidden="1" x14ac:dyDescent="0.25"/>
    <row r="332" ht="13.5" hidden="1" x14ac:dyDescent="0.25"/>
    <row r="333" ht="13.5" hidden="1" x14ac:dyDescent="0.25"/>
    <row r="334" ht="13.5" hidden="1" x14ac:dyDescent="0.25"/>
    <row r="335" ht="13.5" hidden="1" x14ac:dyDescent="0.25"/>
    <row r="336" ht="13.5" hidden="1" x14ac:dyDescent="0.25"/>
    <row r="337" ht="13.5" hidden="1" x14ac:dyDescent="0.25"/>
    <row r="338" ht="13.5" hidden="1" x14ac:dyDescent="0.25"/>
    <row r="339" ht="13.5" hidden="1" x14ac:dyDescent="0.25"/>
    <row r="340" ht="13.5" hidden="1" x14ac:dyDescent="0.25"/>
    <row r="341" ht="13.5" hidden="1" x14ac:dyDescent="0.25"/>
    <row r="342" ht="13.5" hidden="1" x14ac:dyDescent="0.25"/>
    <row r="343" ht="13.5" hidden="1" x14ac:dyDescent="0.25"/>
    <row r="344" ht="13.5" hidden="1" x14ac:dyDescent="0.25"/>
    <row r="345" ht="13.5" hidden="1" x14ac:dyDescent="0.25"/>
    <row r="346" ht="13.5" hidden="1" x14ac:dyDescent="0.25"/>
    <row r="347" ht="13.5" hidden="1" x14ac:dyDescent="0.25"/>
    <row r="348" ht="13.5" hidden="1" x14ac:dyDescent="0.25"/>
    <row r="349" ht="13.5" hidden="1" x14ac:dyDescent="0.25"/>
    <row r="350" ht="13.5" hidden="1" x14ac:dyDescent="0.25"/>
    <row r="351" ht="13.5" hidden="1" x14ac:dyDescent="0.25"/>
    <row r="352" ht="13.5" hidden="1" x14ac:dyDescent="0.25"/>
    <row r="353" ht="13.5" hidden="1" x14ac:dyDescent="0.25"/>
    <row r="354" ht="13.5" hidden="1" x14ac:dyDescent="0.25"/>
    <row r="355" ht="13.5" hidden="1" x14ac:dyDescent="0.25"/>
    <row r="356" ht="13.5" hidden="1" x14ac:dyDescent="0.25"/>
    <row r="357" ht="13.5" hidden="1" x14ac:dyDescent="0.25"/>
    <row r="358" ht="13.5" hidden="1" x14ac:dyDescent="0.25"/>
    <row r="359" ht="13.5" hidden="1" x14ac:dyDescent="0.25"/>
    <row r="360" ht="13.5" hidden="1" x14ac:dyDescent="0.25"/>
    <row r="361" ht="13.5" hidden="1" x14ac:dyDescent="0.25"/>
    <row r="362" ht="13.5" hidden="1" x14ac:dyDescent="0.25"/>
    <row r="363" ht="13.5" hidden="1" x14ac:dyDescent="0.25"/>
    <row r="364" ht="13.5" hidden="1" x14ac:dyDescent="0.25"/>
    <row r="365" ht="13.5" hidden="1" x14ac:dyDescent="0.25"/>
    <row r="366" ht="13.5" hidden="1" x14ac:dyDescent="0.25"/>
    <row r="367" ht="13.5" hidden="1" x14ac:dyDescent="0.25"/>
    <row r="368" ht="13.5" hidden="1" x14ac:dyDescent="0.25"/>
    <row r="369" ht="13.5" hidden="1" x14ac:dyDescent="0.25"/>
    <row r="370" ht="13.5" hidden="1" x14ac:dyDescent="0.25"/>
    <row r="371" ht="13.5" hidden="1" x14ac:dyDescent="0.25"/>
    <row r="372" ht="13.5" hidden="1" x14ac:dyDescent="0.25"/>
    <row r="373" ht="13.5" hidden="1" x14ac:dyDescent="0.25"/>
    <row r="374" ht="13.5" hidden="1" x14ac:dyDescent="0.25"/>
    <row r="375" ht="13.5" hidden="1" x14ac:dyDescent="0.25"/>
    <row r="376" ht="13.5" hidden="1" x14ac:dyDescent="0.25"/>
    <row r="377" ht="13.5" hidden="1" x14ac:dyDescent="0.25"/>
    <row r="378" ht="13.5" hidden="1" x14ac:dyDescent="0.25"/>
    <row r="379" ht="13.5" hidden="1" x14ac:dyDescent="0.25"/>
    <row r="380" ht="13.5" hidden="1" x14ac:dyDescent="0.25"/>
    <row r="381" ht="13.5" hidden="1" x14ac:dyDescent="0.25"/>
    <row r="382" ht="13.5" hidden="1" x14ac:dyDescent="0.25"/>
    <row r="383" ht="13.5" hidden="1" x14ac:dyDescent="0.25"/>
    <row r="384" ht="13.5" hidden="1" x14ac:dyDescent="0.25"/>
    <row r="385" ht="13.5" hidden="1" x14ac:dyDescent="0.25"/>
    <row r="386" ht="13.5" hidden="1" x14ac:dyDescent="0.25"/>
    <row r="387" ht="13.5" hidden="1" x14ac:dyDescent="0.25"/>
    <row r="388" ht="13.5" hidden="1" x14ac:dyDescent="0.25"/>
    <row r="389" ht="13.5" hidden="1" x14ac:dyDescent="0.25"/>
    <row r="390" ht="13.5" hidden="1" x14ac:dyDescent="0.25"/>
    <row r="391" ht="13.5" hidden="1" x14ac:dyDescent="0.25"/>
    <row r="392" ht="13.5" hidden="1" x14ac:dyDescent="0.25"/>
    <row r="393" ht="13.5" hidden="1" x14ac:dyDescent="0.25"/>
    <row r="394" ht="13.5" hidden="1" x14ac:dyDescent="0.25"/>
    <row r="395" ht="13.5" hidden="1" x14ac:dyDescent="0.25"/>
    <row r="396" ht="13.5" hidden="1" x14ac:dyDescent="0.25"/>
    <row r="397" ht="13.5" hidden="1" x14ac:dyDescent="0.25"/>
    <row r="398" ht="13.5" hidden="1" x14ac:dyDescent="0.25"/>
    <row r="399" ht="13.5" hidden="1" x14ac:dyDescent="0.25"/>
    <row r="400" ht="13.5" hidden="1" x14ac:dyDescent="0.25"/>
    <row r="401" ht="13.5" hidden="1" x14ac:dyDescent="0.25"/>
    <row r="402" ht="13.5" hidden="1" x14ac:dyDescent="0.25"/>
    <row r="403" ht="13.5" hidden="1" x14ac:dyDescent="0.25"/>
    <row r="404" ht="13.5" hidden="1" x14ac:dyDescent="0.25"/>
    <row r="405" ht="13.5" hidden="1" x14ac:dyDescent="0.25"/>
    <row r="406" ht="13.5" hidden="1" x14ac:dyDescent="0.25"/>
    <row r="407" ht="13.5" hidden="1" x14ac:dyDescent="0.25"/>
    <row r="408" ht="13.5" hidden="1" x14ac:dyDescent="0.25"/>
    <row r="409" ht="13.5" hidden="1" x14ac:dyDescent="0.25"/>
    <row r="410" ht="13.5" hidden="1" x14ac:dyDescent="0.25"/>
    <row r="411" ht="13.5" hidden="1" x14ac:dyDescent="0.25"/>
    <row r="412" ht="13.5" hidden="1" x14ac:dyDescent="0.25"/>
    <row r="413" ht="13.5" hidden="1" x14ac:dyDescent="0.25"/>
    <row r="414" ht="13.5" hidden="1" x14ac:dyDescent="0.25"/>
    <row r="415" ht="13.5" hidden="1" x14ac:dyDescent="0.25"/>
    <row r="416" ht="13.5" hidden="1" x14ac:dyDescent="0.25"/>
    <row r="417" ht="13.5" hidden="1" x14ac:dyDescent="0.25"/>
    <row r="418" ht="13.5" hidden="1" x14ac:dyDescent="0.25"/>
    <row r="419" ht="13.5" hidden="1" x14ac:dyDescent="0.25"/>
    <row r="420" ht="13.5" hidden="1" x14ac:dyDescent="0.25"/>
    <row r="421" ht="13.5" hidden="1" x14ac:dyDescent="0.25"/>
    <row r="422" ht="13.5" hidden="1" x14ac:dyDescent="0.25"/>
    <row r="423" ht="13.5" hidden="1" x14ac:dyDescent="0.25"/>
    <row r="424" ht="13.5" hidden="1" x14ac:dyDescent="0.25"/>
    <row r="425" ht="13.5" hidden="1" x14ac:dyDescent="0.25"/>
    <row r="426" ht="13.5" hidden="1" x14ac:dyDescent="0.25"/>
    <row r="427" ht="13.5" hidden="1" x14ac:dyDescent="0.25"/>
    <row r="428" ht="13.5" hidden="1" x14ac:dyDescent="0.25"/>
    <row r="429" ht="13.5" hidden="1" x14ac:dyDescent="0.25"/>
    <row r="430" ht="13.5" hidden="1" x14ac:dyDescent="0.25"/>
    <row r="431" ht="13.5" hidden="1" x14ac:dyDescent="0.25"/>
    <row r="432" ht="13.5" hidden="1" x14ac:dyDescent="0.25"/>
    <row r="433" ht="13.5" hidden="1" x14ac:dyDescent="0.25"/>
    <row r="434" ht="13.5" hidden="1" x14ac:dyDescent="0.25"/>
    <row r="435" ht="13.5" hidden="1" x14ac:dyDescent="0.25"/>
    <row r="436" ht="13.5" hidden="1" x14ac:dyDescent="0.25"/>
    <row r="437" ht="13.5" hidden="1" x14ac:dyDescent="0.25"/>
    <row r="438" ht="13.5" hidden="1" x14ac:dyDescent="0.25"/>
    <row r="439" ht="13.5" hidden="1" x14ac:dyDescent="0.25"/>
    <row r="440" ht="13.5" hidden="1" x14ac:dyDescent="0.25"/>
    <row r="441" ht="13.5" hidden="1" x14ac:dyDescent="0.25"/>
    <row r="442" ht="13.5" hidden="1" x14ac:dyDescent="0.25"/>
    <row r="443" ht="13.5" hidden="1" x14ac:dyDescent="0.25"/>
    <row r="444" ht="13.5" hidden="1" x14ac:dyDescent="0.25"/>
    <row r="445" ht="13.5" hidden="1" x14ac:dyDescent="0.25"/>
    <row r="446" ht="13.5" hidden="1" x14ac:dyDescent="0.25"/>
    <row r="447" ht="13.5" hidden="1" x14ac:dyDescent="0.25"/>
    <row r="448" ht="13.5" hidden="1" x14ac:dyDescent="0.25"/>
    <row r="449" ht="13.5" hidden="1" x14ac:dyDescent="0.25"/>
    <row r="450" ht="13.5" hidden="1" x14ac:dyDescent="0.25"/>
    <row r="451" ht="13.5" hidden="1" x14ac:dyDescent="0.25"/>
    <row r="452" ht="13.5" hidden="1" x14ac:dyDescent="0.25"/>
    <row r="453" ht="13.5" hidden="1" x14ac:dyDescent="0.25"/>
    <row r="454" ht="13.5" hidden="1" x14ac:dyDescent="0.25"/>
    <row r="455" ht="13.5" hidden="1" x14ac:dyDescent="0.25"/>
    <row r="456" ht="13.5" hidden="1" x14ac:dyDescent="0.25"/>
    <row r="457" ht="13.5" hidden="1" x14ac:dyDescent="0.25"/>
    <row r="458" ht="13.5" hidden="1" x14ac:dyDescent="0.25"/>
    <row r="459" ht="13.5" hidden="1" x14ac:dyDescent="0.25"/>
    <row r="460" ht="13.5" hidden="1" x14ac:dyDescent="0.25"/>
    <row r="461" ht="13.5" hidden="1" x14ac:dyDescent="0.25"/>
    <row r="462" ht="13.5" hidden="1" x14ac:dyDescent="0.25"/>
    <row r="463" ht="13.5" hidden="1" x14ac:dyDescent="0.25"/>
    <row r="464" ht="13.5" hidden="1" x14ac:dyDescent="0.25"/>
    <row r="465" ht="13.5" hidden="1" x14ac:dyDescent="0.25"/>
    <row r="466" ht="13.5" hidden="1" x14ac:dyDescent="0.25"/>
    <row r="467" ht="13.5" hidden="1" x14ac:dyDescent="0.25"/>
    <row r="468" ht="13.5" hidden="1" x14ac:dyDescent="0.25"/>
    <row r="469" ht="13.5" hidden="1" x14ac:dyDescent="0.25"/>
    <row r="470" ht="13.5" hidden="1" x14ac:dyDescent="0.25"/>
    <row r="471" ht="13.5" hidden="1" x14ac:dyDescent="0.25"/>
    <row r="472" ht="13.5" hidden="1" x14ac:dyDescent="0.25"/>
    <row r="473" ht="13.5" hidden="1" x14ac:dyDescent="0.25"/>
    <row r="474" ht="13.5" hidden="1" x14ac:dyDescent="0.25"/>
    <row r="475" ht="13.5" hidden="1" x14ac:dyDescent="0.25"/>
    <row r="476" ht="13.5" hidden="1" x14ac:dyDescent="0.25"/>
    <row r="477" ht="13.5" hidden="1" x14ac:dyDescent="0.25"/>
    <row r="478" ht="13.5" hidden="1" x14ac:dyDescent="0.25"/>
    <row r="479" ht="13.5" hidden="1" x14ac:dyDescent="0.25"/>
    <row r="480" ht="13.5" hidden="1" x14ac:dyDescent="0.25"/>
    <row r="481" ht="13.5" hidden="1" x14ac:dyDescent="0.25"/>
    <row r="482" ht="13.5" hidden="1" x14ac:dyDescent="0.25"/>
    <row r="483" ht="13.5" hidden="1" x14ac:dyDescent="0.25"/>
    <row r="484" ht="13.5" hidden="1" x14ac:dyDescent="0.25"/>
    <row r="485" ht="13.5" hidden="1" x14ac:dyDescent="0.25"/>
    <row r="486" ht="13.5" hidden="1" x14ac:dyDescent="0.25"/>
    <row r="487" ht="13.5" hidden="1" x14ac:dyDescent="0.25"/>
    <row r="488" ht="13.5" hidden="1" x14ac:dyDescent="0.25"/>
    <row r="489" ht="13.5" hidden="1" x14ac:dyDescent="0.25"/>
    <row r="490" ht="13.5" hidden="1" x14ac:dyDescent="0.25"/>
    <row r="491" ht="13.5" hidden="1" x14ac:dyDescent="0.25"/>
    <row r="492" ht="13.5" hidden="1" x14ac:dyDescent="0.25"/>
    <row r="493" ht="13.5" hidden="1" x14ac:dyDescent="0.25"/>
    <row r="494" ht="13.5" hidden="1" x14ac:dyDescent="0.25"/>
    <row r="495" ht="13.5" hidden="1" x14ac:dyDescent="0.25"/>
    <row r="496" ht="13.5" hidden="1" x14ac:dyDescent="0.25"/>
    <row r="497" ht="13.5" hidden="1" x14ac:dyDescent="0.25"/>
    <row r="498" ht="13.5" hidden="1" x14ac:dyDescent="0.25"/>
    <row r="499" ht="13.5" hidden="1" x14ac:dyDescent="0.25"/>
    <row r="500" ht="13.5" hidden="1" x14ac:dyDescent="0.25"/>
    <row r="501" ht="13.5" hidden="1" x14ac:dyDescent="0.25"/>
    <row r="502" ht="13.5" hidden="1" x14ac:dyDescent="0.25"/>
    <row r="503" ht="13.5" hidden="1" x14ac:dyDescent="0.25"/>
    <row r="504" ht="13.5" hidden="1" x14ac:dyDescent="0.25"/>
    <row r="505" ht="13.5" hidden="1" x14ac:dyDescent="0.25"/>
    <row r="506" ht="13.5" hidden="1" x14ac:dyDescent="0.25"/>
    <row r="507" ht="13.5" hidden="1" x14ac:dyDescent="0.25"/>
    <row r="508" ht="13.5" hidden="1" x14ac:dyDescent="0.25"/>
    <row r="509" ht="13.5" hidden="1" x14ac:dyDescent="0.25"/>
    <row r="510" ht="13.5" hidden="1" x14ac:dyDescent="0.25"/>
    <row r="511" ht="13.5" hidden="1" x14ac:dyDescent="0.25"/>
    <row r="512" ht="13.5" hidden="1" x14ac:dyDescent="0.25"/>
    <row r="513" ht="13.5" hidden="1" x14ac:dyDescent="0.25"/>
    <row r="514" ht="13.5" hidden="1" x14ac:dyDescent="0.25"/>
    <row r="515" ht="13.5" hidden="1" x14ac:dyDescent="0.25"/>
    <row r="516" ht="13.5" hidden="1" x14ac:dyDescent="0.25"/>
    <row r="517" ht="13.5" hidden="1" x14ac:dyDescent="0.25"/>
    <row r="518" ht="13.5" hidden="1" x14ac:dyDescent="0.25"/>
    <row r="519" ht="13.5" hidden="1" x14ac:dyDescent="0.25"/>
    <row r="520" ht="13.5" hidden="1" x14ac:dyDescent="0.25"/>
    <row r="521" ht="13.5" hidden="1" x14ac:dyDescent="0.25"/>
    <row r="522" ht="13.5" hidden="1" x14ac:dyDescent="0.25"/>
    <row r="523" ht="13.5" hidden="1" x14ac:dyDescent="0.25"/>
    <row r="524" ht="13.5" hidden="1" x14ac:dyDescent="0.25"/>
    <row r="525" ht="13.5" hidden="1" x14ac:dyDescent="0.25"/>
    <row r="526" ht="13.5" hidden="1" x14ac:dyDescent="0.25"/>
    <row r="527" ht="13.5" hidden="1" x14ac:dyDescent="0.25"/>
    <row r="528" ht="13.5" hidden="1" x14ac:dyDescent="0.25"/>
    <row r="529" ht="13.5" hidden="1" x14ac:dyDescent="0.25"/>
    <row r="530" ht="13.5" hidden="1" x14ac:dyDescent="0.25"/>
    <row r="531" ht="13.5" hidden="1" x14ac:dyDescent="0.25"/>
    <row r="532" ht="13.5" hidden="1" x14ac:dyDescent="0.25"/>
    <row r="533" ht="13.5" hidden="1" x14ac:dyDescent="0.25"/>
    <row r="534" ht="13.5" hidden="1" x14ac:dyDescent="0.25"/>
    <row r="535" ht="13.5" hidden="1" x14ac:dyDescent="0.25"/>
    <row r="536" ht="13.5" hidden="1" x14ac:dyDescent="0.25"/>
    <row r="537" ht="13.5" hidden="1" x14ac:dyDescent="0.25"/>
    <row r="538" ht="13.5" hidden="1" x14ac:dyDescent="0.25"/>
    <row r="539" ht="13.5" hidden="1" x14ac:dyDescent="0.25"/>
    <row r="540" ht="13.5" hidden="1" x14ac:dyDescent="0.25"/>
    <row r="541" ht="13.5" hidden="1" x14ac:dyDescent="0.25"/>
    <row r="542" ht="13.5" hidden="1" x14ac:dyDescent="0.25"/>
    <row r="543" ht="13.5" hidden="1" x14ac:dyDescent="0.25"/>
    <row r="544" ht="13.5" hidden="1" x14ac:dyDescent="0.25"/>
    <row r="545" ht="13.5" hidden="1" x14ac:dyDescent="0.25"/>
    <row r="546" ht="13.5" hidden="1" x14ac:dyDescent="0.25"/>
    <row r="547" ht="13.5" hidden="1" x14ac:dyDescent="0.25"/>
    <row r="548" ht="13.5" hidden="1" x14ac:dyDescent="0.25"/>
    <row r="549" ht="13.5" hidden="1" x14ac:dyDescent="0.25"/>
    <row r="550" ht="13.5" hidden="1" x14ac:dyDescent="0.25"/>
    <row r="551" ht="13.5" hidden="1" x14ac:dyDescent="0.25"/>
    <row r="552" ht="13.5" hidden="1" x14ac:dyDescent="0.25"/>
    <row r="553" ht="13.5" hidden="1" x14ac:dyDescent="0.25"/>
    <row r="554" ht="13.5" hidden="1" x14ac:dyDescent="0.25"/>
    <row r="555" ht="13.5" hidden="1" x14ac:dyDescent="0.25"/>
    <row r="556" ht="13.5" hidden="1" x14ac:dyDescent="0.25"/>
    <row r="557" ht="13.5" hidden="1" x14ac:dyDescent="0.25"/>
    <row r="558" ht="13.5" hidden="1" x14ac:dyDescent="0.25"/>
    <row r="559" ht="13.5" hidden="1" x14ac:dyDescent="0.25"/>
    <row r="560" ht="13.5" hidden="1" x14ac:dyDescent="0.25"/>
    <row r="561" ht="13.5" hidden="1" x14ac:dyDescent="0.25"/>
    <row r="562" ht="13.5" hidden="1" x14ac:dyDescent="0.25"/>
    <row r="563" ht="13.5" hidden="1" x14ac:dyDescent="0.25"/>
    <row r="564" ht="13.5" hidden="1" x14ac:dyDescent="0.25"/>
    <row r="565" ht="13.5" hidden="1" x14ac:dyDescent="0.25"/>
    <row r="566" ht="13.5" hidden="1" x14ac:dyDescent="0.25"/>
    <row r="567" ht="13.5" hidden="1" x14ac:dyDescent="0.25"/>
    <row r="568" ht="13.5" hidden="1" x14ac:dyDescent="0.25"/>
    <row r="569" ht="13.5" hidden="1" x14ac:dyDescent="0.25"/>
    <row r="570" ht="13.5" hidden="1" x14ac:dyDescent="0.25"/>
    <row r="571" ht="13.5" hidden="1" x14ac:dyDescent="0.25"/>
    <row r="572" ht="13.5" hidden="1" x14ac:dyDescent="0.25"/>
    <row r="573" ht="13.5" hidden="1" x14ac:dyDescent="0.25"/>
    <row r="574" ht="13.5" hidden="1" x14ac:dyDescent="0.25"/>
    <row r="575" ht="13.5" hidden="1" x14ac:dyDescent="0.25"/>
    <row r="576" ht="13.5" hidden="1" x14ac:dyDescent="0.25"/>
    <row r="577" ht="13.5" hidden="1" x14ac:dyDescent="0.25"/>
    <row r="578" ht="13.5" hidden="1" x14ac:dyDescent="0.25"/>
    <row r="579" ht="13.5" hidden="1" x14ac:dyDescent="0.25"/>
    <row r="580" ht="13.5" hidden="1" x14ac:dyDescent="0.25"/>
    <row r="581" ht="13.5" hidden="1" x14ac:dyDescent="0.25"/>
    <row r="582" ht="13.5" hidden="1" x14ac:dyDescent="0.25"/>
    <row r="583" ht="13.5" hidden="1" x14ac:dyDescent="0.25"/>
    <row r="584" ht="13.5" hidden="1" x14ac:dyDescent="0.25"/>
    <row r="585" ht="13.5" hidden="1" x14ac:dyDescent="0.25"/>
    <row r="586" ht="13.5" hidden="1" x14ac:dyDescent="0.25"/>
    <row r="587" ht="13.5" hidden="1" x14ac:dyDescent="0.25"/>
    <row r="588" ht="13.5" hidden="1" x14ac:dyDescent="0.25"/>
    <row r="589" ht="13.5" hidden="1" x14ac:dyDescent="0.25"/>
    <row r="590" ht="13.5" hidden="1" x14ac:dyDescent="0.25"/>
    <row r="591" ht="13.5" hidden="1" x14ac:dyDescent="0.25"/>
    <row r="592" ht="13.5" hidden="1" x14ac:dyDescent="0.25"/>
    <row r="593" ht="13.5" hidden="1" x14ac:dyDescent="0.25"/>
    <row r="594" ht="13.5" hidden="1" x14ac:dyDescent="0.25"/>
    <row r="595" ht="13.5" hidden="1" x14ac:dyDescent="0.25"/>
    <row r="596" ht="13.5" hidden="1" x14ac:dyDescent="0.25"/>
    <row r="597" ht="13.5" hidden="1" x14ac:dyDescent="0.25"/>
    <row r="598" ht="13.5" hidden="1" x14ac:dyDescent="0.25"/>
    <row r="599" ht="13.5" hidden="1" x14ac:dyDescent="0.25"/>
    <row r="600" ht="13.5" hidden="1" x14ac:dyDescent="0.25"/>
    <row r="601" ht="13.5" hidden="1" x14ac:dyDescent="0.25"/>
    <row r="602" ht="13.5" hidden="1" x14ac:dyDescent="0.25"/>
    <row r="603" ht="13.5" hidden="1" x14ac:dyDescent="0.25"/>
    <row r="604" ht="13.5" hidden="1" x14ac:dyDescent="0.25"/>
    <row r="605" ht="13.5" hidden="1" x14ac:dyDescent="0.25"/>
    <row r="606" ht="13.5" hidden="1" x14ac:dyDescent="0.25"/>
    <row r="607" ht="13.5" hidden="1" x14ac:dyDescent="0.25"/>
    <row r="608" ht="13.5" hidden="1" x14ac:dyDescent="0.25"/>
    <row r="609" ht="13.5" hidden="1" x14ac:dyDescent="0.25"/>
    <row r="610" ht="13.5" hidden="1" x14ac:dyDescent="0.25"/>
    <row r="611" ht="13.5" hidden="1" x14ac:dyDescent="0.25"/>
    <row r="612" ht="13.5" hidden="1" x14ac:dyDescent="0.25"/>
    <row r="613" ht="13.5" hidden="1" x14ac:dyDescent="0.25"/>
    <row r="614" ht="13.5" hidden="1" x14ac:dyDescent="0.25"/>
    <row r="615" ht="13.5" hidden="1" x14ac:dyDescent="0.25"/>
    <row r="616" ht="13.5" hidden="1" x14ac:dyDescent="0.25"/>
    <row r="617" ht="13.5" hidden="1" x14ac:dyDescent="0.25"/>
    <row r="618" ht="13.5" hidden="1" x14ac:dyDescent="0.25"/>
    <row r="619" ht="13.5" hidden="1" x14ac:dyDescent="0.25"/>
    <row r="620" ht="13.5" hidden="1" x14ac:dyDescent="0.25"/>
    <row r="621" ht="13.5" hidden="1" x14ac:dyDescent="0.25"/>
    <row r="622" ht="13.5" hidden="1" x14ac:dyDescent="0.25"/>
    <row r="623" ht="13.5" hidden="1" x14ac:dyDescent="0.25"/>
    <row r="624" ht="13.5" hidden="1" x14ac:dyDescent="0.25"/>
    <row r="625" ht="13.5" hidden="1" x14ac:dyDescent="0.25"/>
    <row r="626" ht="13.5" hidden="1" x14ac:dyDescent="0.25"/>
    <row r="627" ht="13.5" hidden="1" x14ac:dyDescent="0.25"/>
    <row r="628" ht="13.5" hidden="1" x14ac:dyDescent="0.25"/>
    <row r="629" ht="13.5" hidden="1" x14ac:dyDescent="0.25"/>
    <row r="630" ht="13.5" hidden="1" x14ac:dyDescent="0.25"/>
    <row r="631" ht="13.5" hidden="1" x14ac:dyDescent="0.25"/>
    <row r="632" ht="13.5" hidden="1" x14ac:dyDescent="0.25"/>
    <row r="633" ht="13.5" hidden="1" x14ac:dyDescent="0.25"/>
    <row r="634" ht="13.5" hidden="1" x14ac:dyDescent="0.25"/>
    <row r="635" ht="13.5" hidden="1" x14ac:dyDescent="0.25"/>
    <row r="636" ht="13.5" hidden="1" x14ac:dyDescent="0.25"/>
    <row r="637" ht="13.5" hidden="1" x14ac:dyDescent="0.25"/>
    <row r="638" ht="13.5" hidden="1" x14ac:dyDescent="0.25"/>
    <row r="639" ht="13.5" hidden="1" x14ac:dyDescent="0.25"/>
    <row r="640" ht="13.5" hidden="1" x14ac:dyDescent="0.25"/>
    <row r="641" ht="13.5" hidden="1" x14ac:dyDescent="0.25"/>
    <row r="642" ht="13.5" hidden="1" x14ac:dyDescent="0.25"/>
    <row r="643" ht="13.5" hidden="1" x14ac:dyDescent="0.25"/>
    <row r="644" ht="13.5" hidden="1" x14ac:dyDescent="0.25"/>
    <row r="645" ht="13.5" hidden="1" x14ac:dyDescent="0.25"/>
    <row r="646" ht="13.5" hidden="1" x14ac:dyDescent="0.25"/>
    <row r="647" ht="13.5" hidden="1" x14ac:dyDescent="0.25"/>
    <row r="648" ht="13.5" hidden="1" x14ac:dyDescent="0.25"/>
    <row r="649" ht="13.5" hidden="1" x14ac:dyDescent="0.25"/>
    <row r="650" ht="13.5" hidden="1" x14ac:dyDescent="0.25"/>
    <row r="651" ht="13.5" hidden="1" x14ac:dyDescent="0.25"/>
    <row r="652" ht="13.5" hidden="1" x14ac:dyDescent="0.25"/>
    <row r="653" ht="13.5" hidden="1" x14ac:dyDescent="0.25"/>
    <row r="654" ht="13.5" hidden="1" x14ac:dyDescent="0.25"/>
    <row r="655" ht="13.5" hidden="1" x14ac:dyDescent="0.25"/>
    <row r="656" ht="13.5" hidden="1" x14ac:dyDescent="0.25"/>
    <row r="657" ht="13.5" hidden="1" x14ac:dyDescent="0.25"/>
    <row r="658" ht="13.5" hidden="1" x14ac:dyDescent="0.25"/>
    <row r="659" ht="13.5" hidden="1" x14ac:dyDescent="0.25"/>
    <row r="660" ht="13.5" hidden="1" x14ac:dyDescent="0.25"/>
    <row r="661" ht="13.5" hidden="1" x14ac:dyDescent="0.25"/>
    <row r="662" ht="13.5" hidden="1" x14ac:dyDescent="0.25"/>
    <row r="663" ht="13.5" hidden="1" x14ac:dyDescent="0.25"/>
    <row r="664" ht="13.5" hidden="1" x14ac:dyDescent="0.25"/>
    <row r="665" ht="13.5" hidden="1" x14ac:dyDescent="0.25"/>
    <row r="666" ht="13.5" hidden="1" x14ac:dyDescent="0.25"/>
    <row r="667" ht="13.5" hidden="1" x14ac:dyDescent="0.25"/>
    <row r="668" ht="13.5" hidden="1" x14ac:dyDescent="0.25"/>
    <row r="669" ht="13.5" hidden="1" x14ac:dyDescent="0.25"/>
    <row r="670" ht="13.5" hidden="1" x14ac:dyDescent="0.25"/>
    <row r="671" ht="13.5" hidden="1" x14ac:dyDescent="0.25"/>
    <row r="672" ht="13.5" hidden="1" x14ac:dyDescent="0.25"/>
    <row r="673" ht="13.5" hidden="1" x14ac:dyDescent="0.25"/>
    <row r="674" ht="13.5" hidden="1" x14ac:dyDescent="0.25"/>
    <row r="675" ht="13.5" hidden="1" x14ac:dyDescent="0.25"/>
    <row r="676" ht="13.5" hidden="1" x14ac:dyDescent="0.25"/>
    <row r="677" ht="13.5" hidden="1" x14ac:dyDescent="0.25"/>
    <row r="678" ht="13.5" hidden="1" x14ac:dyDescent="0.25"/>
    <row r="679" ht="13.5" hidden="1" x14ac:dyDescent="0.25"/>
    <row r="680" ht="13.5" hidden="1" x14ac:dyDescent="0.25"/>
    <row r="681" ht="13.5" hidden="1" x14ac:dyDescent="0.25"/>
    <row r="682" ht="13.5" hidden="1" x14ac:dyDescent="0.25"/>
    <row r="683" ht="13.5" hidden="1" x14ac:dyDescent="0.25"/>
    <row r="684" ht="13.5" hidden="1" x14ac:dyDescent="0.25"/>
    <row r="685" ht="13.5" hidden="1" x14ac:dyDescent="0.25"/>
    <row r="686" ht="13.5" hidden="1" x14ac:dyDescent="0.25"/>
    <row r="687" ht="13.5" hidden="1" x14ac:dyDescent="0.25"/>
    <row r="688" ht="13.5" hidden="1" x14ac:dyDescent="0.25"/>
    <row r="689" ht="13.5" hidden="1" x14ac:dyDescent="0.25"/>
    <row r="690" ht="13.5" hidden="1" x14ac:dyDescent="0.25"/>
    <row r="691" ht="13.5" hidden="1" x14ac:dyDescent="0.25"/>
    <row r="692" ht="13.5" hidden="1" x14ac:dyDescent="0.25"/>
    <row r="693" ht="13.5" hidden="1" x14ac:dyDescent="0.25"/>
    <row r="694" ht="13.5" hidden="1" x14ac:dyDescent="0.25"/>
    <row r="695" ht="13.5" hidden="1" x14ac:dyDescent="0.25"/>
    <row r="696" ht="13.5" hidden="1" x14ac:dyDescent="0.25"/>
    <row r="697" ht="13.5" hidden="1" x14ac:dyDescent="0.25"/>
    <row r="698" ht="13.5" hidden="1" x14ac:dyDescent="0.25"/>
    <row r="699" ht="13.5" hidden="1" x14ac:dyDescent="0.25"/>
    <row r="700" ht="13.5" hidden="1" x14ac:dyDescent="0.25"/>
    <row r="701" ht="13.5" hidden="1" x14ac:dyDescent="0.25"/>
    <row r="702" ht="13.5" hidden="1" x14ac:dyDescent="0.25"/>
    <row r="703" ht="13.5" hidden="1" x14ac:dyDescent="0.25"/>
    <row r="704" ht="13.5" hidden="1" x14ac:dyDescent="0.25"/>
    <row r="705" ht="13.5" hidden="1" x14ac:dyDescent="0.25"/>
    <row r="706" ht="13.5" hidden="1" x14ac:dyDescent="0.25"/>
    <row r="707" ht="13.5" hidden="1" x14ac:dyDescent="0.25"/>
    <row r="708" ht="13.5" hidden="1" x14ac:dyDescent="0.25"/>
    <row r="709" ht="13.5" hidden="1" x14ac:dyDescent="0.25"/>
    <row r="710" ht="13.5" hidden="1" x14ac:dyDescent="0.25"/>
    <row r="711" ht="13.5" hidden="1" x14ac:dyDescent="0.25"/>
    <row r="712" ht="13.5" hidden="1" x14ac:dyDescent="0.25"/>
    <row r="713" ht="13.5" hidden="1" x14ac:dyDescent="0.25"/>
    <row r="714" ht="13.5" hidden="1" x14ac:dyDescent="0.25"/>
    <row r="715" ht="13.5" hidden="1" x14ac:dyDescent="0.25"/>
    <row r="716" ht="13.5" hidden="1" x14ac:dyDescent="0.25"/>
    <row r="717" ht="13.5" hidden="1" x14ac:dyDescent="0.25"/>
    <row r="718" ht="13.5" hidden="1" x14ac:dyDescent="0.25"/>
    <row r="719" ht="13.5" hidden="1" x14ac:dyDescent="0.25"/>
    <row r="720" ht="13.5" hidden="1" x14ac:dyDescent="0.25"/>
    <row r="721" ht="13.5" hidden="1" x14ac:dyDescent="0.25"/>
    <row r="722" ht="13.5" hidden="1" x14ac:dyDescent="0.25"/>
    <row r="723" ht="13.5" hidden="1" x14ac:dyDescent="0.25"/>
    <row r="724" ht="13.5" hidden="1" x14ac:dyDescent="0.25"/>
    <row r="725" ht="13.5" hidden="1" x14ac:dyDescent="0.25"/>
    <row r="726" ht="13.5" hidden="1" x14ac:dyDescent="0.25"/>
    <row r="727" ht="13.5" hidden="1" x14ac:dyDescent="0.25"/>
    <row r="728" ht="13.5" hidden="1" x14ac:dyDescent="0.25"/>
    <row r="729" ht="13.5" hidden="1" x14ac:dyDescent="0.25"/>
    <row r="730" ht="13.5" hidden="1" x14ac:dyDescent="0.25"/>
    <row r="731" ht="13.5" hidden="1" x14ac:dyDescent="0.25"/>
    <row r="732" ht="13.5" hidden="1" x14ac:dyDescent="0.25"/>
    <row r="733" ht="13.5" hidden="1" x14ac:dyDescent="0.25"/>
    <row r="734" ht="13.5" hidden="1" x14ac:dyDescent="0.25"/>
    <row r="735" ht="13.5" hidden="1" x14ac:dyDescent="0.25"/>
    <row r="736" ht="13.5" hidden="1" x14ac:dyDescent="0.25"/>
    <row r="737" ht="13.5" hidden="1" x14ac:dyDescent="0.25"/>
    <row r="738" ht="13.5" hidden="1" x14ac:dyDescent="0.25"/>
    <row r="739" ht="13.5" hidden="1" x14ac:dyDescent="0.25"/>
    <row r="740" ht="13.5" hidden="1" x14ac:dyDescent="0.25"/>
    <row r="741" ht="13.5" hidden="1" x14ac:dyDescent="0.25"/>
    <row r="742" ht="13.5" hidden="1" x14ac:dyDescent="0.25"/>
    <row r="743" ht="13.5" hidden="1" x14ac:dyDescent="0.25"/>
    <row r="744" ht="13.5" hidden="1" x14ac:dyDescent="0.25"/>
    <row r="745" ht="13.5" hidden="1" x14ac:dyDescent="0.25"/>
    <row r="746" ht="13.5" hidden="1" x14ac:dyDescent="0.25"/>
    <row r="747" ht="13.5" hidden="1" x14ac:dyDescent="0.25"/>
    <row r="748" ht="13.5" hidden="1" x14ac:dyDescent="0.25"/>
    <row r="749" ht="13.5" hidden="1" x14ac:dyDescent="0.25"/>
    <row r="750" ht="13.5" hidden="1" x14ac:dyDescent="0.25"/>
    <row r="751" ht="13.5" hidden="1" x14ac:dyDescent="0.25"/>
    <row r="752" ht="13.5" hidden="1" x14ac:dyDescent="0.25"/>
    <row r="753" ht="13.5" hidden="1" x14ac:dyDescent="0.25"/>
    <row r="754" ht="13.5" hidden="1" x14ac:dyDescent="0.25"/>
    <row r="755" ht="13.5" hidden="1" x14ac:dyDescent="0.25"/>
    <row r="756" ht="13.5" hidden="1" x14ac:dyDescent="0.25"/>
    <row r="757" ht="13.5" hidden="1" x14ac:dyDescent="0.25"/>
    <row r="758" ht="13.5" hidden="1" x14ac:dyDescent="0.25"/>
    <row r="759" ht="13.5" hidden="1" x14ac:dyDescent="0.25"/>
    <row r="760" ht="13.5" hidden="1" x14ac:dyDescent="0.25"/>
    <row r="761" ht="13.5" hidden="1" x14ac:dyDescent="0.25"/>
    <row r="762" ht="13.5" hidden="1" x14ac:dyDescent="0.25"/>
    <row r="763" ht="13.5" hidden="1" x14ac:dyDescent="0.25"/>
    <row r="764" ht="13.5" hidden="1" x14ac:dyDescent="0.25"/>
    <row r="765" ht="13.5" hidden="1" x14ac:dyDescent="0.25"/>
    <row r="766" ht="13.5" hidden="1" x14ac:dyDescent="0.25"/>
    <row r="767" ht="13.5" hidden="1" x14ac:dyDescent="0.25"/>
    <row r="768" ht="13.5" hidden="1" x14ac:dyDescent="0.25"/>
    <row r="769" ht="13.5" hidden="1" x14ac:dyDescent="0.25"/>
    <row r="770" ht="13.5" hidden="1" x14ac:dyDescent="0.25"/>
    <row r="771" ht="13.5" hidden="1" x14ac:dyDescent="0.25"/>
    <row r="772" ht="13.5" hidden="1" x14ac:dyDescent="0.25"/>
    <row r="773" ht="13.5" hidden="1" x14ac:dyDescent="0.25"/>
    <row r="774" ht="13.5" hidden="1" x14ac:dyDescent="0.25"/>
    <row r="775" ht="13.5" hidden="1" x14ac:dyDescent="0.25"/>
    <row r="776" ht="13.5" hidden="1" x14ac:dyDescent="0.25"/>
    <row r="777" ht="13.5" hidden="1" x14ac:dyDescent="0.25"/>
    <row r="778" ht="13.5" hidden="1" x14ac:dyDescent="0.25"/>
    <row r="779" ht="13.5" hidden="1" x14ac:dyDescent="0.25"/>
    <row r="780" ht="13.5" hidden="1" x14ac:dyDescent="0.25"/>
    <row r="781" ht="13.5" hidden="1" x14ac:dyDescent="0.25"/>
    <row r="782" ht="13.5" hidden="1" x14ac:dyDescent="0.25"/>
    <row r="783" ht="13.5" hidden="1" x14ac:dyDescent="0.25"/>
    <row r="784" ht="13.5" hidden="1" x14ac:dyDescent="0.25"/>
    <row r="785" ht="13.5" hidden="1" x14ac:dyDescent="0.25"/>
    <row r="786" ht="13.5" hidden="1" x14ac:dyDescent="0.25"/>
    <row r="787" ht="13.5" hidden="1" x14ac:dyDescent="0.25"/>
    <row r="788" ht="13.5" hidden="1" x14ac:dyDescent="0.25"/>
    <row r="789" ht="13.5" hidden="1" x14ac:dyDescent="0.25"/>
    <row r="790" ht="13.5" hidden="1" x14ac:dyDescent="0.25"/>
    <row r="791" ht="13.5" hidden="1" x14ac:dyDescent="0.25"/>
    <row r="792" ht="13.5" hidden="1" x14ac:dyDescent="0.25"/>
    <row r="793" ht="13.5" hidden="1" x14ac:dyDescent="0.25"/>
    <row r="794" ht="13.5" hidden="1" x14ac:dyDescent="0.25"/>
    <row r="795" ht="13.5" hidden="1" x14ac:dyDescent="0.25"/>
    <row r="796" ht="13.5" hidden="1" x14ac:dyDescent="0.25"/>
    <row r="797" ht="13.5" hidden="1" x14ac:dyDescent="0.25"/>
    <row r="798" ht="13.5" hidden="1" x14ac:dyDescent="0.25"/>
    <row r="799" ht="13.5" hidden="1" x14ac:dyDescent="0.25"/>
    <row r="800" ht="13.5" hidden="1" x14ac:dyDescent="0.25"/>
    <row r="801" ht="13.5" hidden="1" x14ac:dyDescent="0.25"/>
    <row r="802" ht="13.5" hidden="1" x14ac:dyDescent="0.25"/>
    <row r="803" ht="13.5" hidden="1" x14ac:dyDescent="0.25"/>
    <row r="804" ht="13.5" hidden="1" x14ac:dyDescent="0.25"/>
    <row r="805" ht="13.5" hidden="1" x14ac:dyDescent="0.25"/>
    <row r="806" ht="13.5" hidden="1" x14ac:dyDescent="0.25"/>
    <row r="807" ht="13.5" hidden="1" x14ac:dyDescent="0.25"/>
    <row r="808" ht="13.5" hidden="1" x14ac:dyDescent="0.25"/>
    <row r="809" ht="13.5" hidden="1" x14ac:dyDescent="0.25"/>
    <row r="810" ht="13.5" hidden="1" x14ac:dyDescent="0.25"/>
    <row r="811" ht="13.5" hidden="1" x14ac:dyDescent="0.25"/>
    <row r="812" ht="13.5" hidden="1" x14ac:dyDescent="0.25"/>
    <row r="813" ht="13.5" hidden="1" x14ac:dyDescent="0.25"/>
    <row r="814" ht="13.5" hidden="1" x14ac:dyDescent="0.25"/>
    <row r="815" ht="13.5" hidden="1" x14ac:dyDescent="0.25"/>
    <row r="816" ht="13.5" hidden="1" x14ac:dyDescent="0.25"/>
    <row r="817" ht="13.5" hidden="1" x14ac:dyDescent="0.25"/>
    <row r="818" ht="13.5" hidden="1" x14ac:dyDescent="0.25"/>
    <row r="819" ht="13.5" hidden="1" x14ac:dyDescent="0.25"/>
    <row r="820" ht="13.5" hidden="1" x14ac:dyDescent="0.25"/>
    <row r="821" ht="13.5" hidden="1" x14ac:dyDescent="0.25"/>
    <row r="822" ht="13.5" hidden="1" x14ac:dyDescent="0.25"/>
    <row r="823" ht="13.5" hidden="1" x14ac:dyDescent="0.25"/>
    <row r="824" ht="13.5" hidden="1" x14ac:dyDescent="0.25"/>
    <row r="825" ht="13.5" hidden="1" x14ac:dyDescent="0.25"/>
    <row r="826" ht="13.5" hidden="1" x14ac:dyDescent="0.25"/>
    <row r="827" ht="13.5" hidden="1" x14ac:dyDescent="0.25"/>
    <row r="828" ht="13.5" hidden="1" x14ac:dyDescent="0.25"/>
    <row r="829" ht="13.5" hidden="1" x14ac:dyDescent="0.25"/>
    <row r="830" ht="13.5" hidden="1" x14ac:dyDescent="0.25"/>
    <row r="831" ht="13.5" hidden="1" x14ac:dyDescent="0.25"/>
    <row r="832" ht="13.5" hidden="1" x14ac:dyDescent="0.25"/>
    <row r="833" ht="13.5" hidden="1" x14ac:dyDescent="0.25"/>
    <row r="834" ht="13.5" hidden="1" x14ac:dyDescent="0.25"/>
    <row r="835" ht="13.5" hidden="1" x14ac:dyDescent="0.25"/>
    <row r="836" ht="13.5" hidden="1" x14ac:dyDescent="0.25"/>
    <row r="837" ht="13.5" hidden="1" x14ac:dyDescent="0.25"/>
    <row r="838" ht="13.5" hidden="1" x14ac:dyDescent="0.25"/>
    <row r="839" ht="13.5" hidden="1" x14ac:dyDescent="0.25"/>
    <row r="840" ht="13.5" hidden="1" x14ac:dyDescent="0.25"/>
    <row r="841" ht="13.5" hidden="1" x14ac:dyDescent="0.25"/>
    <row r="842" ht="13.5" hidden="1" x14ac:dyDescent="0.25"/>
    <row r="843" ht="13.5" hidden="1" x14ac:dyDescent="0.25"/>
    <row r="844" ht="13.5" hidden="1" x14ac:dyDescent="0.25"/>
    <row r="845" ht="13.5" hidden="1" x14ac:dyDescent="0.25"/>
    <row r="846" ht="13.5" hidden="1" x14ac:dyDescent="0.25"/>
    <row r="847" ht="13.5" hidden="1" x14ac:dyDescent="0.25"/>
    <row r="848" ht="13.5" hidden="1" x14ac:dyDescent="0.25"/>
    <row r="849" ht="13.5" hidden="1" x14ac:dyDescent="0.25"/>
    <row r="850" ht="13.5" hidden="1" x14ac:dyDescent="0.25"/>
    <row r="851" ht="13.5" hidden="1" x14ac:dyDescent="0.25"/>
    <row r="852" ht="13.5" hidden="1" x14ac:dyDescent="0.25"/>
    <row r="853" ht="13.5" hidden="1" x14ac:dyDescent="0.25"/>
    <row r="854" ht="13.5" hidden="1" x14ac:dyDescent="0.25"/>
    <row r="855" ht="13.5" hidden="1" x14ac:dyDescent="0.25"/>
    <row r="856" ht="13.5" hidden="1" x14ac:dyDescent="0.25"/>
    <row r="857" ht="13.5" hidden="1" x14ac:dyDescent="0.25"/>
    <row r="858" ht="13.5" hidden="1" x14ac:dyDescent="0.25"/>
    <row r="859" ht="13.5" hidden="1" x14ac:dyDescent="0.25"/>
    <row r="860" ht="13.5" hidden="1" x14ac:dyDescent="0.25"/>
    <row r="861" ht="13.5" hidden="1" x14ac:dyDescent="0.25"/>
    <row r="862" ht="13.5" hidden="1" x14ac:dyDescent="0.25"/>
    <row r="863" ht="13.5" hidden="1" x14ac:dyDescent="0.25"/>
    <row r="864" ht="13.5" hidden="1" x14ac:dyDescent="0.25"/>
    <row r="865" ht="13.5" hidden="1" x14ac:dyDescent="0.25"/>
    <row r="866" ht="13.5" hidden="1" x14ac:dyDescent="0.25"/>
    <row r="867" ht="13.5" hidden="1" x14ac:dyDescent="0.25"/>
    <row r="868" ht="13.5" hidden="1" x14ac:dyDescent="0.25"/>
    <row r="869" ht="13.5" hidden="1" x14ac:dyDescent="0.25"/>
    <row r="870" ht="13.5" hidden="1" x14ac:dyDescent="0.25"/>
    <row r="871" ht="13.5" hidden="1" x14ac:dyDescent="0.25"/>
    <row r="872" ht="13.5" hidden="1" x14ac:dyDescent="0.25"/>
    <row r="873" ht="13.5" hidden="1" x14ac:dyDescent="0.25"/>
    <row r="874" ht="13.5" hidden="1" x14ac:dyDescent="0.25"/>
    <row r="875" ht="13.5" hidden="1" x14ac:dyDescent="0.25"/>
    <row r="876" ht="13.5" hidden="1" x14ac:dyDescent="0.25"/>
    <row r="877" ht="13.5" hidden="1" x14ac:dyDescent="0.25"/>
    <row r="878" ht="13.5" hidden="1" x14ac:dyDescent="0.25"/>
    <row r="879" ht="13.5" hidden="1" x14ac:dyDescent="0.25"/>
    <row r="880" ht="13.5" hidden="1" x14ac:dyDescent="0.25"/>
    <row r="881" ht="13.5" hidden="1" x14ac:dyDescent="0.25"/>
    <row r="882" ht="13.5" hidden="1" x14ac:dyDescent="0.25"/>
    <row r="883" ht="13.5" hidden="1" x14ac:dyDescent="0.25"/>
    <row r="884" ht="13.5" hidden="1" x14ac:dyDescent="0.25"/>
    <row r="885" ht="13.5" hidden="1" x14ac:dyDescent="0.25"/>
    <row r="886" ht="13.5" hidden="1" x14ac:dyDescent="0.25"/>
    <row r="887" ht="13.5" hidden="1" x14ac:dyDescent="0.25"/>
    <row r="888" ht="13.5" hidden="1" x14ac:dyDescent="0.25"/>
    <row r="889" ht="13.5" hidden="1" x14ac:dyDescent="0.25"/>
    <row r="890" ht="13.5" hidden="1" x14ac:dyDescent="0.25"/>
    <row r="891" ht="13.5" hidden="1" x14ac:dyDescent="0.25"/>
    <row r="892" ht="13.5" hidden="1" x14ac:dyDescent="0.25"/>
    <row r="893" ht="13.5" hidden="1" x14ac:dyDescent="0.25"/>
    <row r="894" ht="13.5" hidden="1" x14ac:dyDescent="0.25"/>
    <row r="895" ht="13.5" hidden="1" x14ac:dyDescent="0.25"/>
    <row r="896" ht="13.5" hidden="1" x14ac:dyDescent="0.25"/>
    <row r="897" ht="13.5" hidden="1" x14ac:dyDescent="0.25"/>
    <row r="898" ht="13.5" hidden="1" x14ac:dyDescent="0.25"/>
    <row r="899" ht="13.5" hidden="1" x14ac:dyDescent="0.25"/>
    <row r="900" ht="13.5" hidden="1" x14ac:dyDescent="0.25"/>
    <row r="901" ht="13.5" hidden="1" x14ac:dyDescent="0.25"/>
    <row r="902" ht="13.5" hidden="1" x14ac:dyDescent="0.25"/>
    <row r="903" ht="13.5" hidden="1" x14ac:dyDescent="0.25"/>
    <row r="904" ht="13.5" hidden="1" x14ac:dyDescent="0.25"/>
    <row r="905" ht="13.5" hidden="1" x14ac:dyDescent="0.25"/>
    <row r="906" ht="13.5" hidden="1" x14ac:dyDescent="0.25"/>
    <row r="907" ht="13.5" hidden="1" x14ac:dyDescent="0.25"/>
    <row r="908" ht="13.5" hidden="1" x14ac:dyDescent="0.25"/>
    <row r="909" ht="13.5" hidden="1" x14ac:dyDescent="0.25"/>
    <row r="910" ht="13.5" hidden="1" x14ac:dyDescent="0.25"/>
    <row r="911" ht="13.5" hidden="1" x14ac:dyDescent="0.25"/>
    <row r="912" ht="13.5" hidden="1" x14ac:dyDescent="0.25"/>
    <row r="913" ht="13.5" hidden="1" x14ac:dyDescent="0.25"/>
    <row r="914" ht="13.5" hidden="1" x14ac:dyDescent="0.25"/>
    <row r="915" ht="13.5" hidden="1" x14ac:dyDescent="0.25"/>
    <row r="916" ht="13.5" hidden="1" x14ac:dyDescent="0.25"/>
    <row r="917" ht="13.5" hidden="1" x14ac:dyDescent="0.25"/>
    <row r="918" ht="13.5" hidden="1" x14ac:dyDescent="0.25"/>
    <row r="919" ht="13.5" hidden="1" x14ac:dyDescent="0.25"/>
    <row r="920" ht="13.5" hidden="1" x14ac:dyDescent="0.25"/>
    <row r="921" ht="13.5" hidden="1" x14ac:dyDescent="0.25"/>
    <row r="922" ht="13.5" hidden="1" x14ac:dyDescent="0.25"/>
    <row r="923" ht="13.5" hidden="1" x14ac:dyDescent="0.25"/>
    <row r="924" ht="13.5" hidden="1" x14ac:dyDescent="0.25"/>
    <row r="925" ht="13.5" hidden="1" x14ac:dyDescent="0.25"/>
    <row r="926" ht="13.5" hidden="1" x14ac:dyDescent="0.25"/>
    <row r="927" ht="13.5" hidden="1" x14ac:dyDescent="0.25"/>
    <row r="928" ht="13.5" hidden="1" x14ac:dyDescent="0.25"/>
    <row r="929" ht="13.5" hidden="1" x14ac:dyDescent="0.25"/>
    <row r="930" ht="13.5" hidden="1" x14ac:dyDescent="0.25"/>
    <row r="931" ht="13.5" hidden="1" x14ac:dyDescent="0.25"/>
    <row r="932" ht="13.5" hidden="1" x14ac:dyDescent="0.25"/>
    <row r="933" ht="13.5" hidden="1" x14ac:dyDescent="0.25"/>
    <row r="934" ht="13.5" hidden="1" x14ac:dyDescent="0.25"/>
    <row r="935" ht="13.5" hidden="1" x14ac:dyDescent="0.25"/>
    <row r="936" ht="13.5" hidden="1" x14ac:dyDescent="0.25"/>
    <row r="937" ht="13.5" hidden="1" x14ac:dyDescent="0.25"/>
    <row r="938" ht="13.5" hidden="1" x14ac:dyDescent="0.25"/>
    <row r="939" ht="13.5" hidden="1" x14ac:dyDescent="0.25"/>
    <row r="940" ht="13.5" hidden="1" x14ac:dyDescent="0.25"/>
    <row r="941" ht="13.5" hidden="1" x14ac:dyDescent="0.25"/>
    <row r="942" ht="13.5" hidden="1" x14ac:dyDescent="0.25"/>
    <row r="943" ht="13.5" hidden="1" x14ac:dyDescent="0.25"/>
    <row r="944" ht="13.5" hidden="1" x14ac:dyDescent="0.25"/>
    <row r="945" ht="13.5" hidden="1" x14ac:dyDescent="0.25"/>
    <row r="946" ht="13.5" hidden="1" x14ac:dyDescent="0.25"/>
    <row r="947" ht="13.5" hidden="1" x14ac:dyDescent="0.25"/>
    <row r="948" ht="13.5" hidden="1" x14ac:dyDescent="0.25"/>
    <row r="949" ht="13.5" hidden="1" x14ac:dyDescent="0.25"/>
    <row r="950" ht="13.5" hidden="1" x14ac:dyDescent="0.25"/>
    <row r="951" ht="13.5" hidden="1" x14ac:dyDescent="0.25"/>
    <row r="952" ht="13.5" hidden="1" x14ac:dyDescent="0.25"/>
    <row r="953" ht="13.5" hidden="1" x14ac:dyDescent="0.25"/>
    <row r="954" ht="13.5" hidden="1" x14ac:dyDescent="0.25"/>
    <row r="955" ht="13.5" hidden="1" x14ac:dyDescent="0.25"/>
    <row r="956" ht="13.5" hidden="1" x14ac:dyDescent="0.25"/>
    <row r="957" ht="13.5" hidden="1" x14ac:dyDescent="0.25"/>
    <row r="958" ht="13.5" hidden="1" x14ac:dyDescent="0.25"/>
    <row r="959" ht="13.5" hidden="1" x14ac:dyDescent="0.25"/>
    <row r="960" ht="13.5" hidden="1" x14ac:dyDescent="0.25"/>
    <row r="961" ht="13.5" hidden="1" x14ac:dyDescent="0.25"/>
    <row r="962" ht="13.5" hidden="1" x14ac:dyDescent="0.25"/>
    <row r="963" ht="13.5" hidden="1" x14ac:dyDescent="0.25"/>
    <row r="964" ht="13.5" hidden="1" x14ac:dyDescent="0.25"/>
    <row r="965" ht="13.5" hidden="1" x14ac:dyDescent="0.25"/>
    <row r="966" ht="13.5" hidden="1" x14ac:dyDescent="0.25"/>
    <row r="967" ht="13.5" hidden="1" x14ac:dyDescent="0.25"/>
    <row r="968" ht="13.5" hidden="1" x14ac:dyDescent="0.25"/>
    <row r="969" ht="13.5" hidden="1" x14ac:dyDescent="0.25"/>
    <row r="970" ht="13.5" hidden="1" x14ac:dyDescent="0.25"/>
    <row r="971" ht="13.5" hidden="1" x14ac:dyDescent="0.25"/>
    <row r="972" ht="13.5" hidden="1" x14ac:dyDescent="0.25"/>
    <row r="973" ht="13.5" hidden="1" x14ac:dyDescent="0.25"/>
    <row r="974" ht="13.5" hidden="1" x14ac:dyDescent="0.25"/>
    <row r="975" ht="13.5" hidden="1" x14ac:dyDescent="0.25"/>
    <row r="976" ht="13.5" hidden="1" x14ac:dyDescent="0.25"/>
    <row r="977" ht="13.5" hidden="1" x14ac:dyDescent="0.25"/>
    <row r="978" ht="13.5" hidden="1" x14ac:dyDescent="0.25"/>
    <row r="979" ht="13.5" hidden="1" x14ac:dyDescent="0.25"/>
    <row r="980" ht="13.5" hidden="1" x14ac:dyDescent="0.25"/>
    <row r="981" ht="13.5" hidden="1" x14ac:dyDescent="0.25"/>
    <row r="982" ht="13.5" hidden="1" x14ac:dyDescent="0.25"/>
    <row r="983" ht="13.5" hidden="1" x14ac:dyDescent="0.25"/>
    <row r="984" ht="13.5" hidden="1" x14ac:dyDescent="0.25"/>
    <row r="985" ht="13.5" hidden="1" x14ac:dyDescent="0.25"/>
    <row r="986" ht="13.5" hidden="1" x14ac:dyDescent="0.25"/>
    <row r="987" ht="13.5" hidden="1" x14ac:dyDescent="0.25"/>
    <row r="988" ht="13.5" hidden="1" x14ac:dyDescent="0.25"/>
    <row r="989" ht="13.5" hidden="1" x14ac:dyDescent="0.25"/>
    <row r="990" ht="13.5" hidden="1" x14ac:dyDescent="0.25"/>
    <row r="991" ht="13.5" hidden="1" x14ac:dyDescent="0.25"/>
    <row r="992" ht="13.5" hidden="1" x14ac:dyDescent="0.25"/>
    <row r="993" ht="13.5" hidden="1" x14ac:dyDescent="0.25"/>
    <row r="994" ht="13.5" hidden="1" x14ac:dyDescent="0.25"/>
    <row r="995" ht="13.5" hidden="1" x14ac:dyDescent="0.25"/>
    <row r="996" ht="13.5" hidden="1" x14ac:dyDescent="0.25"/>
    <row r="997" ht="13.5" hidden="1" x14ac:dyDescent="0.25"/>
    <row r="998" ht="13.5" hidden="1" x14ac:dyDescent="0.25"/>
    <row r="999" ht="13.5" hidden="1" x14ac:dyDescent="0.25"/>
    <row r="1000" ht="13.5" hidden="1" x14ac:dyDescent="0.25"/>
    <row r="1001" ht="13.5" hidden="1" x14ac:dyDescent="0.25"/>
    <row r="1002" ht="13.5" hidden="1" x14ac:dyDescent="0.25"/>
    <row r="1003" ht="13.5" hidden="1" x14ac:dyDescent="0.25"/>
    <row r="1004" ht="13.5" hidden="1" x14ac:dyDescent="0.25"/>
    <row r="1005" ht="13.5" hidden="1" x14ac:dyDescent="0.25"/>
    <row r="1006" ht="13.5" hidden="1" x14ac:dyDescent="0.25"/>
    <row r="1007" ht="13.5" hidden="1" x14ac:dyDescent="0.25"/>
    <row r="1008" ht="13.5" hidden="1" x14ac:dyDescent="0.25"/>
  </sheetData>
  <mergeCells count="15">
    <mergeCell ref="B3:L4"/>
    <mergeCell ref="O6:O8"/>
    <mergeCell ref="L6:L7"/>
    <mergeCell ref="K6:K7"/>
    <mergeCell ref="B6:B7"/>
    <mergeCell ref="C6:C7"/>
    <mergeCell ref="D6:D7"/>
    <mergeCell ref="E6:E7"/>
    <mergeCell ref="F6:F7"/>
    <mergeCell ref="J6:J7"/>
    <mergeCell ref="I6:I7"/>
    <mergeCell ref="H6:H7"/>
    <mergeCell ref="G6:G7"/>
    <mergeCell ref="M6:M7"/>
    <mergeCell ref="N6:N7"/>
  </mergeCells>
  <hyperlinks>
    <hyperlink ref="O6:O8" location="Indice!H7" display="Regresar" xr:uid="{00000000-0004-0000-0B00-000000000000}"/>
  </hyperlink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D4C19C"/>
  </sheetPr>
  <dimension ref="A1:S1012"/>
  <sheetViews>
    <sheetView showGridLines="0" zoomScaleNormal="100" workbookViewId="0">
      <pane xSplit="1" ySplit="8" topLeftCell="B35" activePane="bottomRight" state="frozen"/>
      <selection pane="topRight" activeCell="B1" sqref="B1"/>
      <selection pane="bottomLeft" activeCell="A8" sqref="A8"/>
      <selection pane="bottomRight"/>
    </sheetView>
  </sheetViews>
  <sheetFormatPr baseColWidth="10" defaultColWidth="0" defaultRowHeight="15" customHeight="1" zeroHeight="1" x14ac:dyDescent="0.25"/>
  <cols>
    <col min="1" max="1" width="1.42578125" style="1" customWidth="1"/>
    <col min="2" max="2" width="17.140625" style="1" customWidth="1"/>
    <col min="3" max="3" width="21" style="48" bestFit="1" customWidth="1"/>
    <col min="4" max="4" width="11.5703125" style="48" customWidth="1"/>
    <col min="5" max="7" width="24.28515625" style="48" customWidth="1"/>
    <col min="8" max="8" width="8.28515625" style="1" bestFit="1" customWidth="1"/>
    <col min="9" max="9" width="9.42578125" style="1" customWidth="1"/>
    <col min="10" max="10" width="14.28515625" style="1" hidden="1" customWidth="1"/>
    <col min="11" max="11" width="13.85546875" style="1" hidden="1" customWidth="1"/>
    <col min="12" max="19" width="9.42578125" style="1" hidden="1" customWidth="1"/>
    <col min="20" max="16384" width="15.140625" style="1" hidden="1"/>
  </cols>
  <sheetData>
    <row r="1" spans="1:10" ht="15" customHeight="1" x14ac:dyDescent="0.25"/>
    <row r="2" spans="1:10" ht="15" customHeight="1" x14ac:dyDescent="0.25"/>
    <row r="3" spans="1:10" ht="13.5" x14ac:dyDescent="0.25"/>
    <row r="4" spans="1:10" ht="19.5" customHeight="1" x14ac:dyDescent="0.25">
      <c r="A4" s="2"/>
      <c r="B4" s="313" t="s">
        <v>5195</v>
      </c>
      <c r="C4" s="313"/>
      <c r="D4" s="313"/>
      <c r="E4" s="313"/>
      <c r="F4" s="313"/>
      <c r="G4" s="313"/>
      <c r="H4" s="313"/>
    </row>
    <row r="5" spans="1:10" ht="13.5" customHeight="1" x14ac:dyDescent="0.25">
      <c r="A5" s="2"/>
      <c r="B5" s="313"/>
      <c r="C5" s="313"/>
      <c r="D5" s="313"/>
      <c r="E5" s="313"/>
      <c r="F5" s="313"/>
      <c r="G5" s="313"/>
      <c r="H5" s="313"/>
    </row>
    <row r="6" spans="1:10" ht="8.25" customHeight="1" x14ac:dyDescent="0.25">
      <c r="A6" s="2"/>
      <c r="B6" s="162"/>
      <c r="C6" s="162"/>
      <c r="D6" s="162"/>
      <c r="E6" s="162"/>
      <c r="F6" s="162"/>
      <c r="G6" s="162"/>
      <c r="H6" s="162"/>
    </row>
    <row r="7" spans="1:10" ht="23.25" customHeight="1" x14ac:dyDescent="0.3">
      <c r="A7" s="2"/>
      <c r="B7" s="319" t="s">
        <v>1</v>
      </c>
      <c r="C7" s="319" t="s">
        <v>5</v>
      </c>
      <c r="D7" s="322" t="s">
        <v>6</v>
      </c>
      <c r="E7" s="323"/>
      <c r="F7" s="319" t="s">
        <v>7</v>
      </c>
      <c r="G7" s="319" t="s">
        <v>8</v>
      </c>
      <c r="H7" s="319" t="s">
        <v>691</v>
      </c>
      <c r="I7" s="314" t="s">
        <v>2579</v>
      </c>
    </row>
    <row r="8" spans="1:10" ht="31.5" customHeight="1" x14ac:dyDescent="0.25">
      <c r="A8" s="2"/>
      <c r="B8" s="321"/>
      <c r="C8" s="320"/>
      <c r="D8" s="201" t="s">
        <v>9</v>
      </c>
      <c r="E8" s="201" t="s">
        <v>10</v>
      </c>
      <c r="F8" s="320"/>
      <c r="G8" s="320"/>
      <c r="H8" s="320"/>
      <c r="I8" s="314"/>
    </row>
    <row r="9" spans="1:10" ht="15" customHeight="1" x14ac:dyDescent="0.25">
      <c r="A9" s="2"/>
      <c r="B9" s="3">
        <v>1990</v>
      </c>
      <c r="C9" s="50">
        <v>2494</v>
      </c>
      <c r="D9" s="50">
        <v>10104</v>
      </c>
      <c r="E9" s="50">
        <v>2162</v>
      </c>
      <c r="F9" s="50">
        <v>3552</v>
      </c>
      <c r="G9" s="50">
        <v>5526.3249999999998</v>
      </c>
      <c r="H9" s="55">
        <f>SUM(C9:G9)</f>
        <v>23838.325000000001</v>
      </c>
      <c r="I9" s="29"/>
      <c r="J9" s="55"/>
    </row>
    <row r="10" spans="1:10" ht="13.5" x14ac:dyDescent="0.25">
      <c r="A10" s="2"/>
      <c r="B10" s="3">
        <v>1991</v>
      </c>
      <c r="C10" s="50">
        <v>2660</v>
      </c>
      <c r="D10" s="50">
        <v>8166</v>
      </c>
      <c r="E10" s="50">
        <v>2373</v>
      </c>
      <c r="F10" s="50">
        <v>4051</v>
      </c>
      <c r="G10" s="50">
        <v>5959.0619999999999</v>
      </c>
      <c r="H10" s="55">
        <f t="shared" ref="H10:H37" si="0">SUM(C10:G10)</f>
        <v>23209.061999999998</v>
      </c>
      <c r="J10" s="55"/>
    </row>
    <row r="11" spans="1:10" ht="13.5" x14ac:dyDescent="0.25">
      <c r="A11" s="2"/>
      <c r="B11" s="3">
        <v>1992</v>
      </c>
      <c r="C11" s="50">
        <v>3070</v>
      </c>
      <c r="D11" s="50">
        <v>8307</v>
      </c>
      <c r="E11" s="50">
        <v>2112</v>
      </c>
      <c r="F11" s="50">
        <v>4743</v>
      </c>
      <c r="G11" s="50">
        <v>6084.87</v>
      </c>
      <c r="H11" s="55">
        <f t="shared" si="0"/>
        <v>24316.87</v>
      </c>
      <c r="J11" s="55"/>
    </row>
    <row r="12" spans="1:10" ht="13.5" x14ac:dyDescent="0.25">
      <c r="A12" s="2"/>
      <c r="B12" s="3">
        <v>1993</v>
      </c>
      <c r="C12" s="50">
        <v>3333</v>
      </c>
      <c r="D12" s="50">
        <v>7684.9769999999999</v>
      </c>
      <c r="E12" s="50">
        <v>2789.7139999999999</v>
      </c>
      <c r="F12" s="50">
        <v>5410.0619999999999</v>
      </c>
      <c r="G12" s="50">
        <v>6167.009</v>
      </c>
      <c r="H12" s="55">
        <f t="shared" si="0"/>
        <v>25384.761999999995</v>
      </c>
      <c r="J12" s="55"/>
    </row>
    <row r="13" spans="1:10" ht="13.5" x14ac:dyDescent="0.25">
      <c r="A13" s="2"/>
      <c r="B13" s="3">
        <v>1994</v>
      </c>
      <c r="C13" s="50">
        <v>3475</v>
      </c>
      <c r="D13" s="50">
        <v>7619.4840000000004</v>
      </c>
      <c r="E13" s="50">
        <v>3037.4780000000001</v>
      </c>
      <c r="F13" s="50">
        <v>5803.0789999999997</v>
      </c>
      <c r="G13" s="50">
        <v>6363.4750000000004</v>
      </c>
      <c r="H13" s="55">
        <f t="shared" si="0"/>
        <v>26298.515999999996</v>
      </c>
      <c r="J13" s="55"/>
    </row>
    <row r="14" spans="1:10" ht="13.5" x14ac:dyDescent="0.25">
      <c r="A14" s="2"/>
      <c r="B14" s="3">
        <v>1995</v>
      </c>
      <c r="C14" s="50">
        <v>3672.7262389999996</v>
      </c>
      <c r="D14" s="50">
        <v>8637.8230000000003</v>
      </c>
      <c r="E14" s="50">
        <v>4572.951</v>
      </c>
      <c r="F14" s="50">
        <v>4924.4660000000003</v>
      </c>
      <c r="G14" s="50">
        <v>6178.7910000000002</v>
      </c>
      <c r="H14" s="55">
        <f t="shared" si="0"/>
        <v>27986.757239000002</v>
      </c>
      <c r="J14" s="55"/>
    </row>
    <row r="15" spans="1:10" ht="13.5" x14ac:dyDescent="0.25">
      <c r="A15" s="2"/>
      <c r="B15" s="3">
        <v>1996</v>
      </c>
      <c r="C15" s="50">
        <v>4223.6819349999996</v>
      </c>
      <c r="D15" s="50">
        <v>11816.911</v>
      </c>
      <c r="E15" s="50">
        <v>4121.9620000000004</v>
      </c>
      <c r="F15" s="50">
        <v>6415.61</v>
      </c>
      <c r="G15" s="50">
        <v>6756.1670000000004</v>
      </c>
      <c r="H15" s="55">
        <f t="shared" si="0"/>
        <v>33334.331935000002</v>
      </c>
      <c r="J15" s="55"/>
    </row>
    <row r="16" spans="1:10" ht="13.5" x14ac:dyDescent="0.25">
      <c r="A16" s="2"/>
      <c r="B16" s="3">
        <v>1997</v>
      </c>
      <c r="C16" s="50">
        <v>4864.8445309999997</v>
      </c>
      <c r="D16" s="50">
        <v>11455.436</v>
      </c>
      <c r="E16" s="50">
        <v>4436.45</v>
      </c>
      <c r="F16" s="50">
        <v>8833.2139999999999</v>
      </c>
      <c r="G16" s="50">
        <v>7375.9889999999996</v>
      </c>
      <c r="H16" s="55">
        <f t="shared" si="0"/>
        <v>36965.933531000002</v>
      </c>
      <c r="J16" s="55"/>
    </row>
    <row r="17" spans="1:11" ht="13.5" x14ac:dyDescent="0.25">
      <c r="A17" s="2"/>
      <c r="B17" s="3">
        <v>1998</v>
      </c>
      <c r="C17" s="50">
        <v>5626.8417589999999</v>
      </c>
      <c r="D17" s="50">
        <v>7295.7650000000003</v>
      </c>
      <c r="E17" s="50">
        <v>4320.4889999999996</v>
      </c>
      <c r="F17" s="50">
        <v>10526.397000000001</v>
      </c>
      <c r="G17" s="50">
        <v>7493.130546800001</v>
      </c>
      <c r="H17" s="55">
        <f t="shared" si="0"/>
        <v>35262.6233058</v>
      </c>
      <c r="J17" s="55"/>
    </row>
    <row r="18" spans="1:11" ht="13.5" x14ac:dyDescent="0.25">
      <c r="A18" s="2"/>
      <c r="B18" s="3">
        <v>1999</v>
      </c>
      <c r="C18" s="50">
        <v>5909.5546609999992</v>
      </c>
      <c r="D18" s="50">
        <v>9959.4830000000002</v>
      </c>
      <c r="E18" s="50">
        <v>4437.6260000000002</v>
      </c>
      <c r="F18" s="50">
        <v>13444.264999999999</v>
      </c>
      <c r="G18" s="50">
        <v>7222.8760000000002</v>
      </c>
      <c r="H18" s="55">
        <f t="shared" si="0"/>
        <v>40973.804661000002</v>
      </c>
      <c r="J18" s="55"/>
    </row>
    <row r="19" spans="1:11" ht="13.5" x14ac:dyDescent="0.25">
      <c r="A19" s="2"/>
      <c r="B19" s="3">
        <v>2000</v>
      </c>
      <c r="C19" s="50">
        <v>6572.7429809999994</v>
      </c>
      <c r="D19" s="50">
        <v>16124.312</v>
      </c>
      <c r="E19" s="50">
        <v>4752.47</v>
      </c>
      <c r="F19" s="50">
        <v>17758.573</v>
      </c>
      <c r="G19" s="50">
        <v>8294.2080000000005</v>
      </c>
      <c r="H19" s="55">
        <f t="shared" si="0"/>
        <v>53502.305980999998</v>
      </c>
      <c r="J19" s="55"/>
    </row>
    <row r="20" spans="1:11" ht="13.5" x14ac:dyDescent="0.25">
      <c r="A20" s="2"/>
      <c r="B20" s="3">
        <v>2001</v>
      </c>
      <c r="C20" s="50">
        <v>8895.263818999998</v>
      </c>
      <c r="D20" s="50">
        <v>13190.963</v>
      </c>
      <c r="E20" s="50">
        <v>4435.3310000000001</v>
      </c>
      <c r="F20" s="50">
        <v>19282.39</v>
      </c>
      <c r="G20" s="50">
        <v>8400.6049999999996</v>
      </c>
      <c r="H20" s="55">
        <f>SUM(C20:G20)</f>
        <v>54204.55281899999</v>
      </c>
      <c r="J20" s="55"/>
    </row>
    <row r="21" spans="1:11" ht="13.5" x14ac:dyDescent="0.25">
      <c r="A21" s="2"/>
      <c r="B21" s="3">
        <v>2002</v>
      </c>
      <c r="C21" s="50">
        <v>9814.4480999999996</v>
      </c>
      <c r="D21" s="50">
        <v>14823.464</v>
      </c>
      <c r="E21" s="50">
        <v>4195.9799999999996</v>
      </c>
      <c r="F21" s="50">
        <v>18802.063999999998</v>
      </c>
      <c r="G21" s="50">
        <v>8857.9860000000008</v>
      </c>
      <c r="H21" s="55">
        <f>SUM(C21:G21)</f>
        <v>56493.9421</v>
      </c>
      <c r="J21" s="55"/>
    </row>
    <row r="22" spans="1:11" ht="13.5" x14ac:dyDescent="0.25">
      <c r="A22" s="2"/>
      <c r="B22" s="3">
        <v>2003</v>
      </c>
      <c r="C22" s="50">
        <v>15138.686499999998</v>
      </c>
      <c r="D22" s="50">
        <v>18597.224999999999</v>
      </c>
      <c r="E22" s="50">
        <v>5022.5020000000004</v>
      </c>
      <c r="F22" s="50">
        <v>18409.96</v>
      </c>
      <c r="G22" s="50">
        <v>9361.7340000000004</v>
      </c>
      <c r="H22" s="55">
        <f t="shared" si="0"/>
        <v>66530.107499999998</v>
      </c>
      <c r="J22" s="55"/>
    </row>
    <row r="23" spans="1:11" ht="13.5" x14ac:dyDescent="0.25">
      <c r="A23" s="2"/>
      <c r="B23" s="3">
        <v>2004</v>
      </c>
      <c r="C23" s="50">
        <v>18331.747800000001</v>
      </c>
      <c r="D23" s="50">
        <v>23663.079000000002</v>
      </c>
      <c r="E23" s="50">
        <v>5666.4759999999997</v>
      </c>
      <c r="F23" s="50">
        <v>19209.417000000001</v>
      </c>
      <c r="G23" s="50">
        <v>10795.556229</v>
      </c>
      <c r="H23" s="55">
        <f t="shared" si="0"/>
        <v>77666.276029000001</v>
      </c>
      <c r="J23" s="55"/>
    </row>
    <row r="24" spans="1:11" ht="13.5" x14ac:dyDescent="0.25">
      <c r="A24" s="2"/>
      <c r="B24" s="3">
        <v>2005</v>
      </c>
      <c r="C24" s="50">
        <v>21688.271000000001</v>
      </c>
      <c r="D24" s="50">
        <v>31888.572</v>
      </c>
      <c r="E24" s="50">
        <v>5981.0810000000001</v>
      </c>
      <c r="F24" s="50">
        <v>21722.51</v>
      </c>
      <c r="G24" s="50">
        <v>11803.409721</v>
      </c>
      <c r="H24" s="55">
        <f t="shared" si="0"/>
        <v>93083.843720999997</v>
      </c>
      <c r="J24" s="55"/>
    </row>
    <row r="25" spans="1:11" ht="13.5" x14ac:dyDescent="0.25">
      <c r="A25" s="2"/>
      <c r="B25" s="3">
        <v>2006</v>
      </c>
      <c r="C25" s="50">
        <v>25566.834999999999</v>
      </c>
      <c r="D25" s="50">
        <v>39016.849000000002</v>
      </c>
      <c r="E25" s="50">
        <v>6835.9110000000001</v>
      </c>
      <c r="F25" s="50">
        <v>24320.557000000001</v>
      </c>
      <c r="G25" s="50">
        <v>12176.565592999999</v>
      </c>
      <c r="H25" s="55">
        <f t="shared" si="0"/>
        <v>107916.71759300001</v>
      </c>
      <c r="J25" s="55"/>
      <c r="K25" s="18"/>
    </row>
    <row r="26" spans="1:11" ht="13.5" x14ac:dyDescent="0.25">
      <c r="A26" s="2"/>
      <c r="B26" s="3">
        <v>2007</v>
      </c>
      <c r="C26" s="50">
        <v>26695.935999999998</v>
      </c>
      <c r="D26" s="50">
        <v>43013.838000000003</v>
      </c>
      <c r="E26" s="50">
        <v>7414.951</v>
      </c>
      <c r="F26" s="50" t="s">
        <v>12</v>
      </c>
      <c r="G26" s="50">
        <v>12919.045697000001</v>
      </c>
      <c r="H26" s="55">
        <f t="shared" si="0"/>
        <v>90043.770697</v>
      </c>
      <c r="J26" s="55"/>
    </row>
    <row r="27" spans="1:11" ht="13.5" x14ac:dyDescent="0.25">
      <c r="A27" s="2"/>
      <c r="B27" s="3">
        <v>2008</v>
      </c>
      <c r="C27" s="50">
        <v>26185.216199999995</v>
      </c>
      <c r="D27" s="50">
        <v>50635.372000000003</v>
      </c>
      <c r="E27" s="50">
        <v>7894.6390000000001</v>
      </c>
      <c r="F27" s="50" t="s">
        <v>12</v>
      </c>
      <c r="G27" s="50">
        <v>10860.532996000002</v>
      </c>
      <c r="H27" s="55">
        <f t="shared" si="0"/>
        <v>95575.760195999988</v>
      </c>
      <c r="I27" s="55"/>
      <c r="J27" s="55"/>
    </row>
    <row r="28" spans="1:11" ht="13.5" customHeight="1" x14ac:dyDescent="0.25">
      <c r="A28" s="2"/>
      <c r="B28" s="3">
        <v>2009</v>
      </c>
      <c r="C28" s="50">
        <v>22123.7258</v>
      </c>
      <c r="D28" s="50">
        <v>30831.261999999999</v>
      </c>
      <c r="E28" s="50">
        <v>7725.9380000000001</v>
      </c>
      <c r="F28" s="50" t="s">
        <v>12</v>
      </c>
      <c r="G28" s="50">
        <v>11512.671984000001</v>
      </c>
      <c r="H28" s="55">
        <f t="shared" si="0"/>
        <v>72193.597784000012</v>
      </c>
      <c r="J28" s="55"/>
    </row>
    <row r="29" spans="1:11" ht="13.5" customHeight="1" x14ac:dyDescent="0.25">
      <c r="A29" s="2"/>
      <c r="B29" s="3">
        <v>2010</v>
      </c>
      <c r="C29" s="50">
        <v>21991.339399999997</v>
      </c>
      <c r="D29" s="50">
        <v>41693.286999999997</v>
      </c>
      <c r="E29" s="50">
        <v>8610.4429999999993</v>
      </c>
      <c r="F29" s="50" t="s">
        <v>12</v>
      </c>
      <c r="G29" s="50">
        <v>11991.718601</v>
      </c>
      <c r="H29" s="55">
        <f t="shared" si="0"/>
        <v>84286.788000999994</v>
      </c>
      <c r="J29" s="55"/>
    </row>
    <row r="30" spans="1:11" ht="13.5" x14ac:dyDescent="0.25">
      <c r="A30" s="2"/>
      <c r="B30" s="3">
        <v>2011</v>
      </c>
      <c r="C30" s="50">
        <v>23547.3459</v>
      </c>
      <c r="D30" s="50">
        <v>56443.351000000002</v>
      </c>
      <c r="E30" s="50">
        <v>10309.450999999999</v>
      </c>
      <c r="F30" s="50" t="s">
        <v>12</v>
      </c>
      <c r="G30" s="50">
        <v>11868.809062</v>
      </c>
      <c r="H30" s="55">
        <f t="shared" si="0"/>
        <v>102168.95696200001</v>
      </c>
      <c r="J30" s="55"/>
    </row>
    <row r="31" spans="1:11" ht="13.5" x14ac:dyDescent="0.25">
      <c r="A31" s="2"/>
      <c r="B31" s="3">
        <v>2012</v>
      </c>
      <c r="C31" s="50">
        <v>23286.272199999999</v>
      </c>
      <c r="D31" s="51">
        <v>52955.548999999999</v>
      </c>
      <c r="E31" s="51">
        <v>10914.24</v>
      </c>
      <c r="F31" s="50" t="s">
        <v>12</v>
      </c>
      <c r="G31" s="50">
        <v>12739.391119999998</v>
      </c>
      <c r="H31" s="55">
        <f t="shared" si="0"/>
        <v>99895.452320000011</v>
      </c>
      <c r="J31" s="55"/>
    </row>
    <row r="32" spans="1:11" ht="13.5" x14ac:dyDescent="0.25">
      <c r="A32" s="2"/>
      <c r="B32" s="3">
        <v>2013</v>
      </c>
      <c r="C32" s="50">
        <v>23090.037499999999</v>
      </c>
      <c r="D32" s="51">
        <v>49481.468999999997</v>
      </c>
      <c r="E32" s="51">
        <v>11302.098</v>
      </c>
      <c r="F32" s="50" t="s">
        <v>12</v>
      </c>
      <c r="G32" s="50">
        <v>13948.981497999999</v>
      </c>
      <c r="H32" s="55">
        <f t="shared" si="0"/>
        <v>97822.58599799998</v>
      </c>
      <c r="J32" s="55"/>
    </row>
    <row r="33" spans="1:10" s="17" customFormat="1" ht="13.5" x14ac:dyDescent="0.25">
      <c r="A33" s="2"/>
      <c r="B33" s="3">
        <v>2014</v>
      </c>
      <c r="C33" s="50">
        <v>24401.8462</v>
      </c>
      <c r="D33" s="51">
        <v>42369.406000000003</v>
      </c>
      <c r="E33" s="51">
        <v>12331.797</v>
      </c>
      <c r="F33" s="50" t="s">
        <v>12</v>
      </c>
      <c r="G33" s="50">
        <v>16208.391618999998</v>
      </c>
      <c r="H33" s="55">
        <f t="shared" si="0"/>
        <v>95311.44081900001</v>
      </c>
      <c r="J33" s="55"/>
    </row>
    <row r="34" spans="1:10" s="17" customFormat="1" ht="13.5" x14ac:dyDescent="0.25">
      <c r="A34" s="2"/>
      <c r="B34" s="3">
        <v>2015</v>
      </c>
      <c r="C34" s="50">
        <v>25376.507999999998</v>
      </c>
      <c r="D34" s="51">
        <v>23099.606</v>
      </c>
      <c r="E34" s="51">
        <v>13125.76</v>
      </c>
      <c r="F34" s="50" t="s">
        <v>12</v>
      </c>
      <c r="G34" s="50">
        <v>17733.733112000002</v>
      </c>
      <c r="H34" s="55">
        <f>SUM(C34:G34)</f>
        <v>79335.607111999998</v>
      </c>
      <c r="J34" s="55"/>
    </row>
    <row r="35" spans="1:10" s="17" customFormat="1" ht="13.5" x14ac:dyDescent="0.25">
      <c r="A35" s="2"/>
      <c r="B35" s="3" t="s">
        <v>2529</v>
      </c>
      <c r="C35" s="50">
        <v>27631.143800000002</v>
      </c>
      <c r="D35" s="51">
        <v>18824.793000000001</v>
      </c>
      <c r="E35" s="51">
        <v>14844.819</v>
      </c>
      <c r="F35" s="50" t="s">
        <v>12</v>
      </c>
      <c r="G35" s="51">
        <v>19649.652001000002</v>
      </c>
      <c r="H35" s="55">
        <f t="shared" si="0"/>
        <v>80950.407800999994</v>
      </c>
      <c r="J35" s="55"/>
    </row>
    <row r="36" spans="1:10" s="17" customFormat="1" ht="13.5" x14ac:dyDescent="0.25">
      <c r="A36" s="2"/>
      <c r="B36" s="5">
        <v>2017</v>
      </c>
      <c r="C36" s="50">
        <v>30942.914199999999</v>
      </c>
      <c r="D36" s="51">
        <v>23725.157999999999</v>
      </c>
      <c r="E36" s="51">
        <v>15999.956</v>
      </c>
      <c r="F36" s="50" t="s">
        <v>12</v>
      </c>
      <c r="G36" s="51">
        <v>21336.198211999996</v>
      </c>
      <c r="H36" s="55">
        <f t="shared" si="0"/>
        <v>92004.226411999989</v>
      </c>
      <c r="J36" s="55"/>
    </row>
    <row r="37" spans="1:10" s="17" customFormat="1" ht="13.5" x14ac:dyDescent="0.25">
      <c r="A37" s="2"/>
      <c r="B37" s="3">
        <v>2018</v>
      </c>
      <c r="C37" s="50">
        <v>34435.116499999996</v>
      </c>
      <c r="D37" s="51">
        <v>30629.351999999999</v>
      </c>
      <c r="E37" s="51">
        <v>16507.572</v>
      </c>
      <c r="F37" s="50" t="s">
        <v>12</v>
      </c>
      <c r="G37" s="51">
        <v>22526.372514999999</v>
      </c>
      <c r="H37" s="55">
        <f t="shared" si="0"/>
        <v>104098.413015</v>
      </c>
      <c r="J37" s="55"/>
    </row>
    <row r="38" spans="1:10" s="17" customFormat="1" ht="13.5" x14ac:dyDescent="0.25">
      <c r="A38" s="2"/>
      <c r="B38" s="5">
        <v>2019</v>
      </c>
      <c r="C38" s="50">
        <v>37250.485800000002</v>
      </c>
      <c r="D38" s="51">
        <v>25794.064999999999</v>
      </c>
      <c r="E38" s="51">
        <v>17832.328000000001</v>
      </c>
      <c r="F38" s="50" t="s">
        <v>12</v>
      </c>
      <c r="G38" s="51">
        <v>24573.176556999995</v>
      </c>
      <c r="H38" s="55">
        <f>SUM(C38:G38)</f>
        <v>105450.055357</v>
      </c>
      <c r="J38" s="55"/>
    </row>
    <row r="39" spans="1:10" s="17" customFormat="1" ht="13.5" x14ac:dyDescent="0.25">
      <c r="A39" s="2"/>
      <c r="B39" s="5">
        <v>2020</v>
      </c>
      <c r="C39" s="157">
        <v>41703.933199999999</v>
      </c>
      <c r="D39" s="51">
        <v>17655.266</v>
      </c>
      <c r="E39" s="51">
        <v>18284.587</v>
      </c>
      <c r="F39" s="50" t="s">
        <v>12</v>
      </c>
      <c r="G39" s="51">
        <v>10995.614901000001</v>
      </c>
      <c r="H39" s="55">
        <f>SUM(C39:G39)</f>
        <v>88639.401100999996</v>
      </c>
      <c r="J39" s="55"/>
    </row>
    <row r="40" spans="1:10" s="17" customFormat="1" ht="13.5" x14ac:dyDescent="0.25">
      <c r="A40" s="2"/>
      <c r="B40" s="5">
        <v>2021</v>
      </c>
      <c r="C40" s="157">
        <v>52522.5982</v>
      </c>
      <c r="D40" s="51">
        <v>29390.388999999999</v>
      </c>
      <c r="E40" s="51">
        <v>19922.267</v>
      </c>
      <c r="F40" s="50" t="s">
        <v>12</v>
      </c>
      <c r="G40" s="51">
        <v>19765.429679000001</v>
      </c>
      <c r="H40" s="55">
        <f>SUM(C40:G40)</f>
        <v>121600.68387899999</v>
      </c>
      <c r="J40" s="55"/>
    </row>
    <row r="41" spans="1:10" s="17" customFormat="1" ht="13.5" x14ac:dyDescent="0.25">
      <c r="A41" s="2"/>
      <c r="B41" s="5">
        <v>2022</v>
      </c>
      <c r="C41" s="157">
        <v>58867.828200000004</v>
      </c>
      <c r="D41" s="51">
        <v>38972.317999999999</v>
      </c>
      <c r="E41" s="51">
        <v>21191.628000000001</v>
      </c>
      <c r="F41" s="50" t="s">
        <v>12</v>
      </c>
      <c r="G41" s="51">
        <v>28016.813629</v>
      </c>
      <c r="H41" s="55">
        <f>SUM(C41:G41)</f>
        <v>147048.587829</v>
      </c>
      <c r="J41" s="55"/>
    </row>
    <row r="42" spans="1:10" s="17" customFormat="1" ht="13.5" x14ac:dyDescent="0.25">
      <c r="A42" s="2"/>
      <c r="B42" s="5">
        <v>2023</v>
      </c>
      <c r="C42" s="157">
        <v>63319.7739</v>
      </c>
      <c r="D42" s="51">
        <v>33218.589999999997</v>
      </c>
      <c r="E42" s="51">
        <v>21784.276000000002</v>
      </c>
      <c r="F42" s="50" t="s">
        <v>12</v>
      </c>
      <c r="G42" s="51">
        <v>30809.458422</v>
      </c>
      <c r="H42" s="55">
        <f>SUM(C42:G42)</f>
        <v>149132.09832200001</v>
      </c>
      <c r="J42" s="55"/>
    </row>
    <row r="43" spans="1:10" s="17" customFormat="1" ht="6.75" customHeight="1" x14ac:dyDescent="0.25">
      <c r="A43" s="2"/>
      <c r="B43" s="49"/>
      <c r="C43" s="297"/>
      <c r="D43" s="298"/>
      <c r="E43" s="298"/>
      <c r="F43" s="299"/>
      <c r="G43" s="298"/>
      <c r="H43" s="300"/>
      <c r="J43" s="55"/>
    </row>
    <row r="44" spans="1:10" s="17" customFormat="1" ht="13.5" x14ac:dyDescent="0.25">
      <c r="A44" s="2"/>
      <c r="B44" s="5"/>
      <c r="C44" s="157"/>
      <c r="D44" s="51"/>
      <c r="E44" s="51"/>
      <c r="F44" s="50"/>
      <c r="G44" s="51"/>
      <c r="H44" s="55"/>
      <c r="J44" s="55"/>
    </row>
    <row r="45" spans="1:10" ht="13.5" x14ac:dyDescent="0.25">
      <c r="B45" s="47" t="s">
        <v>2551</v>
      </c>
      <c r="C45" s="268"/>
      <c r="D45" s="268"/>
      <c r="E45" s="268"/>
      <c r="F45" s="268"/>
      <c r="G45" s="268"/>
    </row>
    <row r="46" spans="1:10" s="17" customFormat="1" ht="36" customHeight="1" x14ac:dyDescent="0.25">
      <c r="A46" s="2"/>
      <c r="B46" s="324" t="s">
        <v>5099</v>
      </c>
      <c r="C46" s="324"/>
      <c r="D46" s="324"/>
      <c r="E46" s="324"/>
      <c r="F46" s="324"/>
      <c r="G46" s="324"/>
      <c r="H46" s="324"/>
    </row>
    <row r="47" spans="1:10" ht="13.15" customHeight="1" x14ac:dyDescent="0.25">
      <c r="B47" s="317" t="s">
        <v>5100</v>
      </c>
      <c r="C47" s="318"/>
      <c r="D47" s="318"/>
      <c r="E47" s="318"/>
      <c r="F47" s="318"/>
      <c r="G47" s="318"/>
      <c r="H47" s="6"/>
    </row>
    <row r="48" spans="1:10" ht="15.6" customHeight="1" x14ac:dyDescent="0.25">
      <c r="B48" s="317" t="s">
        <v>5101</v>
      </c>
      <c r="C48" s="317"/>
      <c r="D48" s="317"/>
      <c r="E48" s="317"/>
      <c r="F48" s="317"/>
      <c r="G48" s="317"/>
      <c r="H48" s="317"/>
    </row>
    <row r="49" spans="2:8" ht="15" customHeight="1" x14ac:dyDescent="0.25">
      <c r="B49" s="317" t="s">
        <v>5102</v>
      </c>
      <c r="C49" s="317"/>
      <c r="D49" s="317"/>
      <c r="E49" s="317"/>
      <c r="F49" s="317"/>
      <c r="G49" s="317"/>
      <c r="H49" s="317"/>
    </row>
    <row r="50" spans="2:8" ht="14.45" customHeight="1" x14ac:dyDescent="0.25">
      <c r="B50" s="155" t="s">
        <v>5096</v>
      </c>
      <c r="C50" s="155"/>
      <c r="D50" s="155"/>
      <c r="E50" s="155"/>
      <c r="F50" s="155"/>
      <c r="G50" s="46"/>
      <c r="H50" s="46"/>
    </row>
    <row r="51" spans="2:8" ht="15" customHeight="1" x14ac:dyDescent="0.25">
      <c r="B51" s="155" t="s">
        <v>5125</v>
      </c>
      <c r="C51" s="52"/>
      <c r="D51" s="52"/>
      <c r="E51" s="52"/>
      <c r="F51" s="52"/>
      <c r="G51" s="52"/>
      <c r="H51" s="6"/>
    </row>
    <row r="52" spans="2:8" ht="13.9" customHeight="1" x14ac:dyDescent="0.25">
      <c r="B52" s="88" t="s">
        <v>5196</v>
      </c>
      <c r="C52" s="52"/>
      <c r="D52" s="52"/>
      <c r="E52" s="52"/>
      <c r="F52" s="52"/>
      <c r="G52" s="52"/>
      <c r="H52" s="47"/>
    </row>
    <row r="53" spans="2:8" x14ac:dyDescent="0.25">
      <c r="B53" s="315" t="s">
        <v>5209</v>
      </c>
      <c r="C53" s="315"/>
      <c r="D53" s="315"/>
      <c r="E53" s="315"/>
      <c r="F53" s="315"/>
      <c r="G53" s="315"/>
      <c r="H53" s="316"/>
    </row>
    <row r="54" spans="2:8" ht="13.5" customHeight="1" x14ac:dyDescent="0.25">
      <c r="C54" s="53"/>
      <c r="D54" s="53"/>
      <c r="E54" s="53"/>
      <c r="F54" s="53"/>
      <c r="G54" s="53"/>
      <c r="H54" s="46"/>
    </row>
    <row r="55" spans="2:8" ht="30" hidden="1" customHeight="1" x14ac:dyDescent="0.25"/>
    <row r="56" spans="2:8" ht="13.5" hidden="1" x14ac:dyDescent="0.25"/>
    <row r="57" spans="2:8" ht="13.5" hidden="1" x14ac:dyDescent="0.25"/>
    <row r="58" spans="2:8" ht="13.5" hidden="1" x14ac:dyDescent="0.25">
      <c r="F58" s="54"/>
    </row>
    <row r="59" spans="2:8" ht="13.5" hidden="1" x14ac:dyDescent="0.25"/>
    <row r="60" spans="2:8" ht="13.5" hidden="1" x14ac:dyDescent="0.25"/>
    <row r="61" spans="2:8" ht="13.5" hidden="1" x14ac:dyDescent="0.25"/>
    <row r="62" spans="2:8" ht="13.5" hidden="1" x14ac:dyDescent="0.25"/>
    <row r="63" spans="2:8" ht="13.5" hidden="1" x14ac:dyDescent="0.25"/>
    <row r="64" spans="2:8" ht="13.5" hidden="1" x14ac:dyDescent="0.25"/>
    <row r="65" ht="13.5" hidden="1" x14ac:dyDescent="0.25"/>
    <row r="66" ht="13.5" hidden="1" x14ac:dyDescent="0.25"/>
    <row r="67" ht="13.5" hidden="1" x14ac:dyDescent="0.25"/>
    <row r="68" ht="13.5" hidden="1" x14ac:dyDescent="0.25"/>
    <row r="69" ht="13.5" hidden="1" x14ac:dyDescent="0.25"/>
    <row r="70" ht="13.5" hidden="1" x14ac:dyDescent="0.25"/>
    <row r="71" ht="13.5" hidden="1" x14ac:dyDescent="0.25"/>
    <row r="72" ht="13.5" hidden="1" x14ac:dyDescent="0.25"/>
    <row r="73" ht="13.5" hidden="1" x14ac:dyDescent="0.25"/>
    <row r="74" ht="13.5" hidden="1" x14ac:dyDescent="0.25"/>
    <row r="75" ht="13.5" hidden="1" x14ac:dyDescent="0.25"/>
    <row r="76" ht="13.5" hidden="1" x14ac:dyDescent="0.25"/>
    <row r="77" ht="13.5" hidden="1" x14ac:dyDescent="0.25"/>
    <row r="78" ht="13.5" hidden="1" x14ac:dyDescent="0.25"/>
    <row r="79" ht="13.5" hidden="1" x14ac:dyDescent="0.25"/>
    <row r="80" ht="13.5" hidden="1" x14ac:dyDescent="0.25"/>
    <row r="81" ht="13.5" hidden="1" x14ac:dyDescent="0.25"/>
    <row r="82" ht="13.5" hidden="1" x14ac:dyDescent="0.25"/>
    <row r="83" ht="13.5" hidden="1" x14ac:dyDescent="0.25"/>
    <row r="84" ht="13.5" hidden="1" x14ac:dyDescent="0.25"/>
    <row r="85" ht="13.5" hidden="1" x14ac:dyDescent="0.25"/>
    <row r="86" ht="13.5" hidden="1" x14ac:dyDescent="0.25"/>
    <row r="87" ht="13.5" hidden="1" x14ac:dyDescent="0.25"/>
    <row r="88" ht="13.5" hidden="1" x14ac:dyDescent="0.25"/>
    <row r="89" ht="13.5" hidden="1" x14ac:dyDescent="0.25"/>
    <row r="90" ht="13.5" hidden="1" x14ac:dyDescent="0.25"/>
    <row r="91" ht="13.5" hidden="1" x14ac:dyDescent="0.25"/>
    <row r="92" ht="13.5" hidden="1" x14ac:dyDescent="0.25"/>
    <row r="93" ht="13.5" hidden="1" x14ac:dyDescent="0.25"/>
    <row r="94" ht="13.5" hidden="1" x14ac:dyDescent="0.25"/>
    <row r="95" ht="13.5" hidden="1" x14ac:dyDescent="0.25"/>
    <row r="96" ht="13.5" hidden="1" x14ac:dyDescent="0.25"/>
    <row r="97" ht="13.5" hidden="1" x14ac:dyDescent="0.25"/>
    <row r="98" ht="13.5" hidden="1" x14ac:dyDescent="0.25"/>
    <row r="99" ht="13.5" hidden="1" x14ac:dyDescent="0.25"/>
    <row r="100" ht="13.5" hidden="1" x14ac:dyDescent="0.25"/>
    <row r="101" ht="13.5" hidden="1" x14ac:dyDescent="0.25"/>
    <row r="102" ht="13.5" hidden="1" x14ac:dyDescent="0.25"/>
    <row r="103" ht="13.5" hidden="1" x14ac:dyDescent="0.25"/>
    <row r="104" ht="13.5" hidden="1" x14ac:dyDescent="0.25"/>
    <row r="105" ht="13.5" hidden="1" x14ac:dyDescent="0.25"/>
    <row r="106" ht="13.5" hidden="1" x14ac:dyDescent="0.25"/>
    <row r="107" ht="13.5" hidden="1" x14ac:dyDescent="0.25"/>
    <row r="108" ht="13.5" hidden="1" x14ac:dyDescent="0.25"/>
    <row r="109" ht="13.5" hidden="1" x14ac:dyDescent="0.25"/>
    <row r="110" ht="13.5" hidden="1" x14ac:dyDescent="0.25"/>
    <row r="111" ht="13.5" hidden="1" x14ac:dyDescent="0.25"/>
    <row r="112" ht="13.5" hidden="1" x14ac:dyDescent="0.25"/>
    <row r="113" ht="13.5" hidden="1" x14ac:dyDescent="0.25"/>
    <row r="114" ht="13.5" hidden="1" x14ac:dyDescent="0.25"/>
    <row r="115" ht="13.5" hidden="1" x14ac:dyDescent="0.25"/>
    <row r="116" ht="13.5" hidden="1" x14ac:dyDescent="0.25"/>
    <row r="117" ht="13.5" hidden="1" x14ac:dyDescent="0.25"/>
    <row r="118" ht="13.5" hidden="1" x14ac:dyDescent="0.25"/>
    <row r="119" ht="13.5" hidden="1" x14ac:dyDescent="0.25"/>
    <row r="120" ht="13.5" hidden="1" x14ac:dyDescent="0.25"/>
    <row r="121" ht="13.5" hidden="1" x14ac:dyDescent="0.25"/>
    <row r="122" ht="13.5" hidden="1" x14ac:dyDescent="0.25"/>
    <row r="123" ht="13.5" hidden="1" x14ac:dyDescent="0.25"/>
    <row r="124" ht="13.5" hidden="1" x14ac:dyDescent="0.25"/>
    <row r="125" ht="13.5" hidden="1" x14ac:dyDescent="0.25"/>
    <row r="126" ht="13.5" hidden="1" x14ac:dyDescent="0.25"/>
    <row r="127" ht="13.5" hidden="1" x14ac:dyDescent="0.25"/>
    <row r="128" ht="13.5" hidden="1" x14ac:dyDescent="0.25"/>
    <row r="129" ht="13.5" hidden="1" x14ac:dyDescent="0.25"/>
    <row r="130" ht="13.5" hidden="1" x14ac:dyDescent="0.25"/>
    <row r="131" ht="13.5" hidden="1" x14ac:dyDescent="0.25"/>
    <row r="132" ht="13.5" hidden="1" x14ac:dyDescent="0.25"/>
    <row r="133" ht="13.5" hidden="1" x14ac:dyDescent="0.25"/>
    <row r="134" ht="13.5" hidden="1" x14ac:dyDescent="0.25"/>
    <row r="135" ht="13.5" hidden="1" x14ac:dyDescent="0.25"/>
    <row r="136" ht="13.5" hidden="1" x14ac:dyDescent="0.25"/>
    <row r="137" ht="13.5" hidden="1" x14ac:dyDescent="0.25"/>
    <row r="138" ht="13.5" hidden="1" x14ac:dyDescent="0.25"/>
    <row r="139" ht="13.5" hidden="1" x14ac:dyDescent="0.25"/>
    <row r="140" ht="13.5" hidden="1" x14ac:dyDescent="0.25"/>
    <row r="141" ht="13.5" hidden="1" x14ac:dyDescent="0.25"/>
    <row r="142" ht="13.5" hidden="1" x14ac:dyDescent="0.25"/>
    <row r="143" ht="13.5" hidden="1" x14ac:dyDescent="0.25"/>
    <row r="144" ht="13.5" hidden="1" x14ac:dyDescent="0.25"/>
    <row r="145" ht="13.5" hidden="1" x14ac:dyDescent="0.25"/>
    <row r="146" ht="13.5" hidden="1" x14ac:dyDescent="0.25"/>
    <row r="147" ht="13.5" hidden="1" x14ac:dyDescent="0.25"/>
    <row r="148" ht="13.5" hidden="1" x14ac:dyDescent="0.25"/>
    <row r="149" ht="13.5" hidden="1" x14ac:dyDescent="0.25"/>
    <row r="150" ht="13.5" hidden="1" x14ac:dyDescent="0.25"/>
    <row r="151" ht="13.5" hidden="1" x14ac:dyDescent="0.25"/>
    <row r="152" ht="13.5" hidden="1" x14ac:dyDescent="0.25"/>
    <row r="153" ht="13.5" hidden="1" x14ac:dyDescent="0.25"/>
    <row r="154" ht="13.5" hidden="1" x14ac:dyDescent="0.25"/>
    <row r="155" ht="13.5" hidden="1" x14ac:dyDescent="0.25"/>
    <row r="156" ht="13.5" hidden="1" x14ac:dyDescent="0.25"/>
    <row r="157" ht="13.5" hidden="1" x14ac:dyDescent="0.25"/>
    <row r="158" ht="13.5" hidden="1" x14ac:dyDescent="0.25"/>
    <row r="159" ht="13.5" hidden="1" x14ac:dyDescent="0.25"/>
    <row r="160" ht="13.5" hidden="1" x14ac:dyDescent="0.25"/>
    <row r="161" ht="13.5" hidden="1" x14ac:dyDescent="0.25"/>
    <row r="162" ht="13.5" hidden="1" x14ac:dyDescent="0.25"/>
    <row r="163" ht="13.5" hidden="1" x14ac:dyDescent="0.25"/>
    <row r="164" ht="13.5" hidden="1" x14ac:dyDescent="0.25"/>
    <row r="165" ht="13.5" hidden="1" x14ac:dyDescent="0.25"/>
    <row r="166" ht="13.5" hidden="1" x14ac:dyDescent="0.25"/>
    <row r="167" ht="13.5" hidden="1" x14ac:dyDescent="0.25"/>
    <row r="168" ht="13.5" hidden="1" x14ac:dyDescent="0.25"/>
    <row r="169" ht="13.5" hidden="1" x14ac:dyDescent="0.25"/>
    <row r="170" ht="13.5" hidden="1" x14ac:dyDescent="0.25"/>
    <row r="171" ht="13.5" hidden="1" x14ac:dyDescent="0.25"/>
    <row r="172" ht="13.5" hidden="1" x14ac:dyDescent="0.25"/>
    <row r="173" ht="13.5" hidden="1" x14ac:dyDescent="0.25"/>
    <row r="174" ht="13.5" hidden="1" x14ac:dyDescent="0.25"/>
    <row r="175" ht="13.5" hidden="1" x14ac:dyDescent="0.25"/>
    <row r="176" ht="13.5" hidden="1" x14ac:dyDescent="0.25"/>
    <row r="177" ht="13.5" hidden="1" x14ac:dyDescent="0.25"/>
    <row r="178" ht="13.5" hidden="1" x14ac:dyDescent="0.25"/>
    <row r="179" ht="13.5" hidden="1" x14ac:dyDescent="0.25"/>
    <row r="180" ht="13.5" hidden="1" x14ac:dyDescent="0.25"/>
    <row r="181" ht="13.5" hidden="1" x14ac:dyDescent="0.25"/>
    <row r="182" ht="13.5" hidden="1" x14ac:dyDescent="0.25"/>
    <row r="183" ht="13.5" hidden="1" x14ac:dyDescent="0.25"/>
    <row r="184" ht="13.5" hidden="1" x14ac:dyDescent="0.25"/>
    <row r="185" ht="13.5" hidden="1" x14ac:dyDescent="0.25"/>
    <row r="186" ht="13.5" hidden="1" x14ac:dyDescent="0.25"/>
    <row r="187" ht="13.5" hidden="1" x14ac:dyDescent="0.25"/>
    <row r="188" ht="13.5" hidden="1" x14ac:dyDescent="0.25"/>
    <row r="189" ht="13.5" hidden="1" x14ac:dyDescent="0.25"/>
    <row r="190" ht="13.5" hidden="1" x14ac:dyDescent="0.25"/>
    <row r="191" ht="13.5" hidden="1" x14ac:dyDescent="0.25"/>
    <row r="192" ht="13.5" hidden="1" x14ac:dyDescent="0.25"/>
    <row r="193" ht="13.5" hidden="1" x14ac:dyDescent="0.25"/>
    <row r="194" ht="13.5" hidden="1" x14ac:dyDescent="0.25"/>
    <row r="195" ht="13.5" hidden="1" x14ac:dyDescent="0.25"/>
    <row r="196" ht="13.5" hidden="1" x14ac:dyDescent="0.25"/>
    <row r="197" ht="13.5" hidden="1" x14ac:dyDescent="0.25"/>
    <row r="198" ht="13.5" hidden="1" x14ac:dyDescent="0.25"/>
    <row r="199" ht="13.5" hidden="1" x14ac:dyDescent="0.25"/>
    <row r="200" ht="13.5" hidden="1" x14ac:dyDescent="0.25"/>
    <row r="201" ht="13.5" hidden="1" x14ac:dyDescent="0.25"/>
    <row r="202" ht="13.5" hidden="1" x14ac:dyDescent="0.25"/>
    <row r="203" ht="13.5" hidden="1" x14ac:dyDescent="0.25"/>
    <row r="204" ht="13.5" hidden="1" x14ac:dyDescent="0.25"/>
    <row r="205" ht="13.5" hidden="1" x14ac:dyDescent="0.25"/>
    <row r="206" ht="13.5" hidden="1" x14ac:dyDescent="0.25"/>
    <row r="207" ht="13.5" hidden="1" x14ac:dyDescent="0.25"/>
    <row r="208" ht="13.5" hidden="1" x14ac:dyDescent="0.25"/>
    <row r="209" ht="13.5" hidden="1" x14ac:dyDescent="0.25"/>
    <row r="210" ht="13.5" hidden="1" x14ac:dyDescent="0.25"/>
    <row r="211" ht="13.5" hidden="1" x14ac:dyDescent="0.25"/>
    <row r="212" ht="13.5" hidden="1" x14ac:dyDescent="0.25"/>
    <row r="213" ht="13.5" hidden="1" x14ac:dyDescent="0.25"/>
    <row r="214" ht="13.5" hidden="1" x14ac:dyDescent="0.25"/>
    <row r="215" ht="13.5" hidden="1" x14ac:dyDescent="0.25"/>
    <row r="216" ht="13.5" hidden="1" x14ac:dyDescent="0.25"/>
    <row r="217" ht="13.5" hidden="1" x14ac:dyDescent="0.25"/>
    <row r="218" ht="13.5" hidden="1" x14ac:dyDescent="0.25"/>
    <row r="219" ht="13.5" hidden="1" x14ac:dyDescent="0.25"/>
    <row r="220" ht="13.5" hidden="1" x14ac:dyDescent="0.25"/>
    <row r="221" ht="13.5" hidden="1" x14ac:dyDescent="0.25"/>
    <row r="222" ht="13.5" hidden="1" x14ac:dyDescent="0.25"/>
    <row r="223" ht="13.5" hidden="1" x14ac:dyDescent="0.25"/>
    <row r="224" ht="13.5" hidden="1" x14ac:dyDescent="0.25"/>
    <row r="225" ht="13.5" hidden="1" x14ac:dyDescent="0.25"/>
    <row r="226" ht="13.5" hidden="1" x14ac:dyDescent="0.25"/>
    <row r="227" ht="13.5" hidden="1" x14ac:dyDescent="0.25"/>
    <row r="228" ht="13.5" hidden="1" x14ac:dyDescent="0.25"/>
    <row r="229" ht="13.5" hidden="1" x14ac:dyDescent="0.25"/>
    <row r="230" ht="13.5" hidden="1" x14ac:dyDescent="0.25"/>
    <row r="231" ht="13.5" hidden="1" x14ac:dyDescent="0.25"/>
    <row r="232" ht="13.5" hidden="1" x14ac:dyDescent="0.25"/>
    <row r="233" ht="13.5" hidden="1" x14ac:dyDescent="0.25"/>
    <row r="234" ht="13.5" hidden="1" x14ac:dyDescent="0.25"/>
    <row r="235" ht="13.5" hidden="1" x14ac:dyDescent="0.25"/>
    <row r="236" ht="13.5" hidden="1" x14ac:dyDescent="0.25"/>
    <row r="237" ht="13.5" hidden="1" x14ac:dyDescent="0.25"/>
    <row r="238" ht="13.5" hidden="1" x14ac:dyDescent="0.25"/>
    <row r="239" ht="13.5" hidden="1" x14ac:dyDescent="0.25"/>
    <row r="240" ht="13.5" hidden="1" x14ac:dyDescent="0.25"/>
    <row r="241" ht="13.5" hidden="1" x14ac:dyDescent="0.25"/>
    <row r="242" ht="13.5" hidden="1" x14ac:dyDescent="0.25"/>
    <row r="243" ht="13.5" hidden="1" x14ac:dyDescent="0.25"/>
    <row r="244" ht="13.5" hidden="1" x14ac:dyDescent="0.25"/>
    <row r="245" ht="13.5" hidden="1" x14ac:dyDescent="0.25"/>
    <row r="246" ht="13.5" hidden="1" x14ac:dyDescent="0.25"/>
    <row r="247" ht="13.5" hidden="1" x14ac:dyDescent="0.25"/>
    <row r="248" ht="13.5" hidden="1" x14ac:dyDescent="0.25"/>
    <row r="249" ht="13.5" hidden="1" x14ac:dyDescent="0.25"/>
    <row r="250" ht="13.5" hidden="1" x14ac:dyDescent="0.25"/>
    <row r="251" ht="13.5" hidden="1" x14ac:dyDescent="0.25"/>
    <row r="252" ht="13.5" hidden="1" x14ac:dyDescent="0.25"/>
    <row r="253" ht="13.5" hidden="1" x14ac:dyDescent="0.25"/>
    <row r="254" ht="13.5" hidden="1" x14ac:dyDescent="0.25"/>
    <row r="255" ht="13.5" hidden="1" x14ac:dyDescent="0.25"/>
    <row r="256" ht="13.5" hidden="1" x14ac:dyDescent="0.25"/>
    <row r="257" ht="13.5" hidden="1" x14ac:dyDescent="0.25"/>
    <row r="258" ht="13.5" hidden="1" x14ac:dyDescent="0.25"/>
    <row r="259" ht="13.5" hidden="1" x14ac:dyDescent="0.25"/>
    <row r="260" ht="13.5" hidden="1" x14ac:dyDescent="0.25"/>
    <row r="261" ht="13.5" hidden="1" x14ac:dyDescent="0.25"/>
    <row r="262" ht="13.5" hidden="1" x14ac:dyDescent="0.25"/>
    <row r="263" ht="13.5" hidden="1" x14ac:dyDescent="0.25"/>
    <row r="264" ht="13.5" hidden="1" x14ac:dyDescent="0.25"/>
    <row r="265" ht="13.5" hidden="1" x14ac:dyDescent="0.25"/>
    <row r="266" ht="13.5" hidden="1" x14ac:dyDescent="0.25"/>
    <row r="267" ht="13.5" hidden="1" x14ac:dyDescent="0.25"/>
    <row r="268" ht="13.5" hidden="1" x14ac:dyDescent="0.25"/>
    <row r="269" ht="13.5" hidden="1" x14ac:dyDescent="0.25"/>
    <row r="270" ht="13.5" hidden="1" x14ac:dyDescent="0.25"/>
    <row r="271" ht="13.5" hidden="1" x14ac:dyDescent="0.25"/>
    <row r="272" ht="13.5" hidden="1" x14ac:dyDescent="0.25"/>
    <row r="273" ht="13.5" hidden="1" x14ac:dyDescent="0.25"/>
    <row r="274" ht="13.5" hidden="1" x14ac:dyDescent="0.25"/>
    <row r="275" ht="13.5" hidden="1" x14ac:dyDescent="0.25"/>
    <row r="276" ht="13.5" hidden="1" x14ac:dyDescent="0.25"/>
    <row r="277" ht="13.5" hidden="1" x14ac:dyDescent="0.25"/>
    <row r="278" ht="13.5" hidden="1" x14ac:dyDescent="0.25"/>
    <row r="279" ht="13.5" hidden="1" x14ac:dyDescent="0.25"/>
    <row r="280" ht="13.5" hidden="1" x14ac:dyDescent="0.25"/>
    <row r="281" ht="13.5" hidden="1" x14ac:dyDescent="0.25"/>
    <row r="282" ht="13.5" hidden="1" x14ac:dyDescent="0.25"/>
    <row r="283" ht="13.5" hidden="1" x14ac:dyDescent="0.25"/>
    <row r="284" ht="13.5" hidden="1" x14ac:dyDescent="0.25"/>
    <row r="285" ht="13.5" hidden="1" x14ac:dyDescent="0.25"/>
    <row r="286" ht="13.5" hidden="1" x14ac:dyDescent="0.25"/>
    <row r="287" ht="13.5" hidden="1" x14ac:dyDescent="0.25"/>
    <row r="288" ht="13.5" hidden="1" x14ac:dyDescent="0.25"/>
    <row r="289" ht="13.5" hidden="1" x14ac:dyDescent="0.25"/>
    <row r="290" ht="13.5" hidden="1" x14ac:dyDescent="0.25"/>
    <row r="291" ht="13.5" hidden="1" x14ac:dyDescent="0.25"/>
    <row r="292" ht="13.5" hidden="1" x14ac:dyDescent="0.25"/>
    <row r="293" ht="13.5" hidden="1" x14ac:dyDescent="0.25"/>
    <row r="294" ht="13.5" hidden="1" x14ac:dyDescent="0.25"/>
    <row r="295" ht="13.5" hidden="1" x14ac:dyDescent="0.25"/>
    <row r="296" ht="13.5" hidden="1" x14ac:dyDescent="0.25"/>
    <row r="297" ht="13.5" hidden="1" x14ac:dyDescent="0.25"/>
    <row r="298" ht="13.5" hidden="1" x14ac:dyDescent="0.25"/>
    <row r="299" ht="13.5" hidden="1" x14ac:dyDescent="0.25"/>
    <row r="300" ht="13.5" hidden="1" x14ac:dyDescent="0.25"/>
    <row r="301" ht="13.5" hidden="1" x14ac:dyDescent="0.25"/>
    <row r="302" ht="13.5" hidden="1" x14ac:dyDescent="0.25"/>
    <row r="303" ht="13.5" hidden="1" x14ac:dyDescent="0.25"/>
    <row r="304" ht="13.5" hidden="1" x14ac:dyDescent="0.25"/>
    <row r="305" ht="13.5" hidden="1" x14ac:dyDescent="0.25"/>
    <row r="306" ht="13.5" hidden="1" x14ac:dyDescent="0.25"/>
    <row r="307" ht="13.5" hidden="1" x14ac:dyDescent="0.25"/>
    <row r="308" ht="13.5" hidden="1" x14ac:dyDescent="0.25"/>
    <row r="309" ht="13.5" hidden="1" x14ac:dyDescent="0.25"/>
    <row r="310" ht="13.5" hidden="1" x14ac:dyDescent="0.25"/>
    <row r="311" ht="13.5" hidden="1" x14ac:dyDescent="0.25"/>
    <row r="312" ht="13.5" hidden="1" x14ac:dyDescent="0.25"/>
    <row r="313" ht="13.5" hidden="1" x14ac:dyDescent="0.25"/>
    <row r="314" ht="13.5" hidden="1" x14ac:dyDescent="0.25"/>
    <row r="315" ht="13.5" hidden="1" x14ac:dyDescent="0.25"/>
    <row r="316" ht="13.5" hidden="1" x14ac:dyDescent="0.25"/>
    <row r="317" ht="13.5" hidden="1" x14ac:dyDescent="0.25"/>
    <row r="318" ht="13.5" hidden="1" x14ac:dyDescent="0.25"/>
    <row r="319" ht="13.5" hidden="1" x14ac:dyDescent="0.25"/>
    <row r="320" ht="13.5" hidden="1" x14ac:dyDescent="0.25"/>
    <row r="321" ht="13.5" hidden="1" x14ac:dyDescent="0.25"/>
    <row r="322" ht="13.5" hidden="1" x14ac:dyDescent="0.25"/>
    <row r="323" ht="13.5" hidden="1" x14ac:dyDescent="0.25"/>
    <row r="324" ht="13.5" hidden="1" x14ac:dyDescent="0.25"/>
    <row r="325" ht="13.5" hidden="1" x14ac:dyDescent="0.25"/>
    <row r="326" ht="13.5" hidden="1" x14ac:dyDescent="0.25"/>
    <row r="327" ht="13.5" hidden="1" x14ac:dyDescent="0.25"/>
    <row r="328" ht="13.5" hidden="1" x14ac:dyDescent="0.25"/>
    <row r="329" ht="13.5" hidden="1" x14ac:dyDescent="0.25"/>
    <row r="330" ht="13.5" hidden="1" x14ac:dyDescent="0.25"/>
    <row r="331" ht="13.5" hidden="1" x14ac:dyDescent="0.25"/>
    <row r="332" ht="13.5" hidden="1" x14ac:dyDescent="0.25"/>
    <row r="333" ht="13.5" hidden="1" x14ac:dyDescent="0.25"/>
    <row r="334" ht="13.5" hidden="1" x14ac:dyDescent="0.25"/>
    <row r="335" ht="13.5" hidden="1" x14ac:dyDescent="0.25"/>
    <row r="336" ht="13.5" hidden="1" x14ac:dyDescent="0.25"/>
    <row r="337" ht="13.5" hidden="1" x14ac:dyDescent="0.25"/>
    <row r="338" ht="13.5" hidden="1" x14ac:dyDescent="0.25"/>
    <row r="339" ht="13.5" hidden="1" x14ac:dyDescent="0.25"/>
    <row r="340" ht="13.5" hidden="1" x14ac:dyDescent="0.25"/>
    <row r="341" ht="13.5" hidden="1" x14ac:dyDescent="0.25"/>
    <row r="342" ht="13.5" hidden="1" x14ac:dyDescent="0.25"/>
    <row r="343" ht="13.5" hidden="1" x14ac:dyDescent="0.25"/>
    <row r="344" ht="13.5" hidden="1" x14ac:dyDescent="0.25"/>
    <row r="345" ht="13.5" hidden="1" x14ac:dyDescent="0.25"/>
    <row r="346" ht="13.5" hidden="1" x14ac:dyDescent="0.25"/>
    <row r="347" ht="13.5" hidden="1" x14ac:dyDescent="0.25"/>
    <row r="348" ht="13.5" hidden="1" x14ac:dyDescent="0.25"/>
    <row r="349" ht="13.5" hidden="1" x14ac:dyDescent="0.25"/>
    <row r="350" ht="13.5" hidden="1" x14ac:dyDescent="0.25"/>
    <row r="351" ht="13.5" hidden="1" x14ac:dyDescent="0.25"/>
    <row r="352" ht="13.5" hidden="1" x14ac:dyDescent="0.25"/>
    <row r="353" ht="13.5" hidden="1" x14ac:dyDescent="0.25"/>
    <row r="354" ht="13.5" hidden="1" x14ac:dyDescent="0.25"/>
    <row r="355" ht="13.5" hidden="1" x14ac:dyDescent="0.25"/>
    <row r="356" ht="13.5" hidden="1" x14ac:dyDescent="0.25"/>
    <row r="357" ht="13.5" hidden="1" x14ac:dyDescent="0.25"/>
    <row r="358" ht="13.5" hidden="1" x14ac:dyDescent="0.25"/>
    <row r="359" ht="13.5" hidden="1" x14ac:dyDescent="0.25"/>
    <row r="360" ht="13.5" hidden="1" x14ac:dyDescent="0.25"/>
    <row r="361" ht="13.5" hidden="1" x14ac:dyDescent="0.25"/>
    <row r="362" ht="13.5" hidden="1" x14ac:dyDescent="0.25"/>
    <row r="363" ht="13.5" hidden="1" x14ac:dyDescent="0.25"/>
    <row r="364" ht="13.5" hidden="1" x14ac:dyDescent="0.25"/>
    <row r="365" ht="13.5" hidden="1" x14ac:dyDescent="0.25"/>
    <row r="366" ht="13.5" hidden="1" x14ac:dyDescent="0.25"/>
    <row r="367" ht="13.5" hidden="1" x14ac:dyDescent="0.25"/>
    <row r="368" ht="13.5" hidden="1" x14ac:dyDescent="0.25"/>
    <row r="369" ht="13.5" hidden="1" x14ac:dyDescent="0.25"/>
    <row r="370" ht="13.5" hidden="1" x14ac:dyDescent="0.25"/>
    <row r="371" ht="13.5" hidden="1" x14ac:dyDescent="0.25"/>
    <row r="372" ht="13.5" hidden="1" x14ac:dyDescent="0.25"/>
    <row r="373" ht="13.5" hidden="1" x14ac:dyDescent="0.25"/>
    <row r="374" ht="13.5" hidden="1" x14ac:dyDescent="0.25"/>
    <row r="375" ht="13.5" hidden="1" x14ac:dyDescent="0.25"/>
    <row r="376" ht="13.5" hidden="1" x14ac:dyDescent="0.25"/>
    <row r="377" ht="13.5" hidden="1" x14ac:dyDescent="0.25"/>
    <row r="378" ht="13.5" hidden="1" x14ac:dyDescent="0.25"/>
    <row r="379" ht="13.5" hidden="1" x14ac:dyDescent="0.25"/>
    <row r="380" ht="13.5" hidden="1" x14ac:dyDescent="0.25"/>
    <row r="381" ht="13.5" hidden="1" x14ac:dyDescent="0.25"/>
    <row r="382" ht="13.5" hidden="1" x14ac:dyDescent="0.25"/>
    <row r="383" ht="13.5" hidden="1" x14ac:dyDescent="0.25"/>
    <row r="384" ht="13.5" hidden="1" x14ac:dyDescent="0.25"/>
    <row r="385" ht="13.5" hidden="1" x14ac:dyDescent="0.25"/>
    <row r="386" ht="13.5" hidden="1" x14ac:dyDescent="0.25"/>
    <row r="387" ht="13.5" hidden="1" x14ac:dyDescent="0.25"/>
    <row r="388" ht="13.5" hidden="1" x14ac:dyDescent="0.25"/>
    <row r="389" ht="13.5" hidden="1" x14ac:dyDescent="0.25"/>
    <row r="390" ht="13.5" hidden="1" x14ac:dyDescent="0.25"/>
    <row r="391" ht="13.5" hidden="1" x14ac:dyDescent="0.25"/>
    <row r="392" ht="13.5" hidden="1" x14ac:dyDescent="0.25"/>
    <row r="393" ht="13.5" hidden="1" x14ac:dyDescent="0.25"/>
    <row r="394" ht="13.5" hidden="1" x14ac:dyDescent="0.25"/>
    <row r="395" ht="13.5" hidden="1" x14ac:dyDescent="0.25"/>
    <row r="396" ht="13.5" hidden="1" x14ac:dyDescent="0.25"/>
    <row r="397" ht="13.5" hidden="1" x14ac:dyDescent="0.25"/>
    <row r="398" ht="13.5" hidden="1" x14ac:dyDescent="0.25"/>
    <row r="399" ht="13.5" hidden="1" x14ac:dyDescent="0.25"/>
    <row r="400" ht="13.5" hidden="1" x14ac:dyDescent="0.25"/>
    <row r="401" ht="13.5" hidden="1" x14ac:dyDescent="0.25"/>
    <row r="402" ht="13.5" hidden="1" x14ac:dyDescent="0.25"/>
    <row r="403" ht="13.5" hidden="1" x14ac:dyDescent="0.25"/>
    <row r="404" ht="13.5" hidden="1" x14ac:dyDescent="0.25"/>
    <row r="405" ht="13.5" hidden="1" x14ac:dyDescent="0.25"/>
    <row r="406" ht="13.5" hidden="1" x14ac:dyDescent="0.25"/>
    <row r="407" ht="13.5" hidden="1" x14ac:dyDescent="0.25"/>
    <row r="408" ht="13.5" hidden="1" x14ac:dyDescent="0.25"/>
    <row r="409" ht="13.5" hidden="1" x14ac:dyDescent="0.25"/>
    <row r="410" ht="13.5" hidden="1" x14ac:dyDescent="0.25"/>
    <row r="411" ht="13.5" hidden="1" x14ac:dyDescent="0.25"/>
    <row r="412" ht="13.5" hidden="1" x14ac:dyDescent="0.25"/>
    <row r="413" ht="13.5" hidden="1" x14ac:dyDescent="0.25"/>
    <row r="414" ht="13.5" hidden="1" x14ac:dyDescent="0.25"/>
    <row r="415" ht="13.5" hidden="1" x14ac:dyDescent="0.25"/>
    <row r="416" ht="13.5" hidden="1" x14ac:dyDescent="0.25"/>
    <row r="417" ht="13.5" hidden="1" x14ac:dyDescent="0.25"/>
    <row r="418" ht="13.5" hidden="1" x14ac:dyDescent="0.25"/>
    <row r="419" ht="13.5" hidden="1" x14ac:dyDescent="0.25"/>
    <row r="420" ht="13.5" hidden="1" x14ac:dyDescent="0.25"/>
    <row r="421" ht="13.5" hidden="1" x14ac:dyDescent="0.25"/>
    <row r="422" ht="13.5" hidden="1" x14ac:dyDescent="0.25"/>
    <row r="423" ht="13.5" hidden="1" x14ac:dyDescent="0.25"/>
    <row r="424" ht="13.5" hidden="1" x14ac:dyDescent="0.25"/>
    <row r="425" ht="13.5" hidden="1" x14ac:dyDescent="0.25"/>
    <row r="426" ht="13.5" hidden="1" x14ac:dyDescent="0.25"/>
    <row r="427" ht="13.5" hidden="1" x14ac:dyDescent="0.25"/>
    <row r="428" ht="13.5" hidden="1" x14ac:dyDescent="0.25"/>
    <row r="429" ht="13.5" hidden="1" x14ac:dyDescent="0.25"/>
    <row r="430" ht="13.5" hidden="1" x14ac:dyDescent="0.25"/>
    <row r="431" ht="13.5" hidden="1" x14ac:dyDescent="0.25"/>
    <row r="432" ht="13.5" hidden="1" x14ac:dyDescent="0.25"/>
    <row r="433" ht="13.5" hidden="1" x14ac:dyDescent="0.25"/>
    <row r="434" ht="13.5" hidden="1" x14ac:dyDescent="0.25"/>
    <row r="435" ht="13.5" hidden="1" x14ac:dyDescent="0.25"/>
    <row r="436" ht="13.5" hidden="1" x14ac:dyDescent="0.25"/>
    <row r="437" ht="13.5" hidden="1" x14ac:dyDescent="0.25"/>
    <row r="438" ht="13.5" hidden="1" x14ac:dyDescent="0.25"/>
    <row r="439" ht="13.5" hidden="1" x14ac:dyDescent="0.25"/>
    <row r="440" ht="13.5" hidden="1" x14ac:dyDescent="0.25"/>
    <row r="441" ht="13.5" hidden="1" x14ac:dyDescent="0.25"/>
    <row r="442" ht="13.5" hidden="1" x14ac:dyDescent="0.25"/>
    <row r="443" ht="13.5" hidden="1" x14ac:dyDescent="0.25"/>
    <row r="444" ht="13.5" hidden="1" x14ac:dyDescent="0.25"/>
    <row r="445" ht="13.5" hidden="1" x14ac:dyDescent="0.25"/>
    <row r="446" ht="13.5" hidden="1" x14ac:dyDescent="0.25"/>
    <row r="447" ht="13.5" hidden="1" x14ac:dyDescent="0.25"/>
    <row r="448" ht="13.5" hidden="1" x14ac:dyDescent="0.25"/>
    <row r="449" ht="13.5" hidden="1" x14ac:dyDescent="0.25"/>
    <row r="450" ht="13.5" hidden="1" x14ac:dyDescent="0.25"/>
    <row r="451" ht="13.5" hidden="1" x14ac:dyDescent="0.25"/>
    <row r="452" ht="13.5" hidden="1" x14ac:dyDescent="0.25"/>
    <row r="453" ht="13.5" hidden="1" x14ac:dyDescent="0.25"/>
    <row r="454" ht="13.5" hidden="1" x14ac:dyDescent="0.25"/>
    <row r="455" ht="13.5" hidden="1" x14ac:dyDescent="0.25"/>
    <row r="456" ht="13.5" hidden="1" x14ac:dyDescent="0.25"/>
    <row r="457" ht="13.5" hidden="1" x14ac:dyDescent="0.25"/>
    <row r="458" ht="13.5" hidden="1" x14ac:dyDescent="0.25"/>
    <row r="459" ht="13.5" hidden="1" x14ac:dyDescent="0.25"/>
    <row r="460" ht="13.5" hidden="1" x14ac:dyDescent="0.25"/>
    <row r="461" ht="13.5" hidden="1" x14ac:dyDescent="0.25"/>
    <row r="462" ht="13.5" hidden="1" x14ac:dyDescent="0.25"/>
    <row r="463" ht="13.5" hidden="1" x14ac:dyDescent="0.25"/>
    <row r="464" ht="13.5" hidden="1" x14ac:dyDescent="0.25"/>
    <row r="465" ht="13.5" hidden="1" x14ac:dyDescent="0.25"/>
    <row r="466" ht="13.5" hidden="1" x14ac:dyDescent="0.25"/>
    <row r="467" ht="13.5" hidden="1" x14ac:dyDescent="0.25"/>
    <row r="468" ht="13.5" hidden="1" x14ac:dyDescent="0.25"/>
    <row r="469" ht="13.5" hidden="1" x14ac:dyDescent="0.25"/>
    <row r="470" ht="13.5" hidden="1" x14ac:dyDescent="0.25"/>
    <row r="471" ht="13.5" hidden="1" x14ac:dyDescent="0.25"/>
    <row r="472" ht="13.5" hidden="1" x14ac:dyDescent="0.25"/>
    <row r="473" ht="13.5" hidden="1" x14ac:dyDescent="0.25"/>
    <row r="474" ht="13.5" hidden="1" x14ac:dyDescent="0.25"/>
    <row r="475" ht="13.5" hidden="1" x14ac:dyDescent="0.25"/>
    <row r="476" ht="13.5" hidden="1" x14ac:dyDescent="0.25"/>
    <row r="477" ht="13.5" hidden="1" x14ac:dyDescent="0.25"/>
    <row r="478" ht="13.5" hidden="1" x14ac:dyDescent="0.25"/>
    <row r="479" ht="13.5" hidden="1" x14ac:dyDescent="0.25"/>
    <row r="480" ht="13.5" hidden="1" x14ac:dyDescent="0.25"/>
    <row r="481" ht="13.5" hidden="1" x14ac:dyDescent="0.25"/>
    <row r="482" ht="13.5" hidden="1" x14ac:dyDescent="0.25"/>
    <row r="483" ht="13.5" hidden="1" x14ac:dyDescent="0.25"/>
    <row r="484" ht="13.5" hidden="1" x14ac:dyDescent="0.25"/>
    <row r="485" ht="13.5" hidden="1" x14ac:dyDescent="0.25"/>
    <row r="486" ht="13.5" hidden="1" x14ac:dyDescent="0.25"/>
    <row r="487" ht="13.5" hidden="1" x14ac:dyDescent="0.25"/>
    <row r="488" ht="13.5" hidden="1" x14ac:dyDescent="0.25"/>
    <row r="489" ht="13.5" hidden="1" x14ac:dyDescent="0.25"/>
    <row r="490" ht="13.5" hidden="1" x14ac:dyDescent="0.25"/>
    <row r="491" ht="13.5" hidden="1" x14ac:dyDescent="0.25"/>
    <row r="492" ht="13.5" hidden="1" x14ac:dyDescent="0.25"/>
    <row r="493" ht="13.5" hidden="1" x14ac:dyDescent="0.25"/>
    <row r="494" ht="13.5" hidden="1" x14ac:dyDescent="0.25"/>
    <row r="495" ht="13.5" hidden="1" x14ac:dyDescent="0.25"/>
    <row r="496" ht="13.5" hidden="1" x14ac:dyDescent="0.25"/>
    <row r="497" ht="13.5" hidden="1" x14ac:dyDescent="0.25"/>
    <row r="498" ht="13.5" hidden="1" x14ac:dyDescent="0.25"/>
    <row r="499" ht="13.5" hidden="1" x14ac:dyDescent="0.25"/>
    <row r="500" ht="13.5" hidden="1" x14ac:dyDescent="0.25"/>
    <row r="501" ht="13.5" hidden="1" x14ac:dyDescent="0.25"/>
    <row r="502" ht="13.5" hidden="1" x14ac:dyDescent="0.25"/>
    <row r="503" ht="13.5" hidden="1" x14ac:dyDescent="0.25"/>
    <row r="504" ht="13.5" hidden="1" x14ac:dyDescent="0.25"/>
    <row r="505" ht="13.5" hidden="1" x14ac:dyDescent="0.25"/>
    <row r="506" ht="13.5" hidden="1" x14ac:dyDescent="0.25"/>
    <row r="507" ht="13.5" hidden="1" x14ac:dyDescent="0.25"/>
    <row r="508" ht="13.5" hidden="1" x14ac:dyDescent="0.25"/>
    <row r="509" ht="13.5" hidden="1" x14ac:dyDescent="0.25"/>
    <row r="510" ht="13.5" hidden="1" x14ac:dyDescent="0.25"/>
    <row r="511" ht="13.5" hidden="1" x14ac:dyDescent="0.25"/>
    <row r="512" ht="13.5" hidden="1" x14ac:dyDescent="0.25"/>
    <row r="513" ht="13.5" hidden="1" x14ac:dyDescent="0.25"/>
    <row r="514" ht="13.5" hidden="1" x14ac:dyDescent="0.25"/>
    <row r="515" ht="13.5" hidden="1" x14ac:dyDescent="0.25"/>
    <row r="516" ht="13.5" hidden="1" x14ac:dyDescent="0.25"/>
    <row r="517" ht="13.5" hidden="1" x14ac:dyDescent="0.25"/>
    <row r="518" ht="13.5" hidden="1" x14ac:dyDescent="0.25"/>
    <row r="519" ht="13.5" hidden="1" x14ac:dyDescent="0.25"/>
    <row r="520" ht="13.5" hidden="1" x14ac:dyDescent="0.25"/>
    <row r="521" ht="13.5" hidden="1" x14ac:dyDescent="0.25"/>
    <row r="522" ht="13.5" hidden="1" x14ac:dyDescent="0.25"/>
    <row r="523" ht="13.5" hidden="1" x14ac:dyDescent="0.25"/>
    <row r="524" ht="13.5" hidden="1" x14ac:dyDescent="0.25"/>
    <row r="525" ht="13.5" hidden="1" x14ac:dyDescent="0.25"/>
    <row r="526" ht="13.5" hidden="1" x14ac:dyDescent="0.25"/>
    <row r="527" ht="13.5" hidden="1" x14ac:dyDescent="0.25"/>
    <row r="528" ht="13.5" hidden="1" x14ac:dyDescent="0.25"/>
    <row r="529" ht="13.5" hidden="1" x14ac:dyDescent="0.25"/>
    <row r="530" ht="13.5" hidden="1" x14ac:dyDescent="0.25"/>
    <row r="531" ht="13.5" hidden="1" x14ac:dyDescent="0.25"/>
    <row r="532" ht="13.5" hidden="1" x14ac:dyDescent="0.25"/>
    <row r="533" ht="13.5" hidden="1" x14ac:dyDescent="0.25"/>
    <row r="534" ht="13.5" hidden="1" x14ac:dyDescent="0.25"/>
    <row r="535" ht="13.5" hidden="1" x14ac:dyDescent="0.25"/>
    <row r="536" ht="13.5" hidden="1" x14ac:dyDescent="0.25"/>
    <row r="537" ht="13.5" hidden="1" x14ac:dyDescent="0.25"/>
    <row r="538" ht="13.5" hidden="1" x14ac:dyDescent="0.25"/>
    <row r="539" ht="13.5" hidden="1" x14ac:dyDescent="0.25"/>
    <row r="540" ht="13.5" hidden="1" x14ac:dyDescent="0.25"/>
    <row r="541" ht="13.5" hidden="1" x14ac:dyDescent="0.25"/>
    <row r="542" ht="13.5" hidden="1" x14ac:dyDescent="0.25"/>
    <row r="543" ht="13.5" hidden="1" x14ac:dyDescent="0.25"/>
    <row r="544" ht="13.5" hidden="1" x14ac:dyDescent="0.25"/>
    <row r="545" ht="13.5" hidden="1" x14ac:dyDescent="0.25"/>
    <row r="546" ht="13.5" hidden="1" x14ac:dyDescent="0.25"/>
    <row r="547" ht="13.5" hidden="1" x14ac:dyDescent="0.25"/>
    <row r="548" ht="13.5" hidden="1" x14ac:dyDescent="0.25"/>
    <row r="549" ht="13.5" hidden="1" x14ac:dyDescent="0.25"/>
    <row r="550" ht="13.5" hidden="1" x14ac:dyDescent="0.25"/>
    <row r="551" ht="13.5" hidden="1" x14ac:dyDescent="0.25"/>
    <row r="552" ht="13.5" hidden="1" x14ac:dyDescent="0.25"/>
    <row r="553" ht="13.5" hidden="1" x14ac:dyDescent="0.25"/>
    <row r="554" ht="13.5" hidden="1" x14ac:dyDescent="0.25"/>
    <row r="555" ht="13.5" hidden="1" x14ac:dyDescent="0.25"/>
    <row r="556" ht="13.5" hidden="1" x14ac:dyDescent="0.25"/>
    <row r="557" ht="13.5" hidden="1" x14ac:dyDescent="0.25"/>
    <row r="558" ht="13.5" hidden="1" x14ac:dyDescent="0.25"/>
    <row r="559" ht="13.5" hidden="1" x14ac:dyDescent="0.25"/>
    <row r="560" ht="13.5" hidden="1" x14ac:dyDescent="0.25"/>
    <row r="561" ht="13.5" hidden="1" x14ac:dyDescent="0.25"/>
    <row r="562" ht="13.5" hidden="1" x14ac:dyDescent="0.25"/>
    <row r="563" ht="13.5" hidden="1" x14ac:dyDescent="0.25"/>
    <row r="564" ht="13.5" hidden="1" x14ac:dyDescent="0.25"/>
    <row r="565" ht="13.5" hidden="1" x14ac:dyDescent="0.25"/>
    <row r="566" ht="13.5" hidden="1" x14ac:dyDescent="0.25"/>
    <row r="567" ht="13.5" hidden="1" x14ac:dyDescent="0.25"/>
    <row r="568" ht="13.5" hidden="1" x14ac:dyDescent="0.25"/>
    <row r="569" ht="13.5" hidden="1" x14ac:dyDescent="0.25"/>
    <row r="570" ht="13.5" hidden="1" x14ac:dyDescent="0.25"/>
    <row r="571" ht="13.5" hidden="1" x14ac:dyDescent="0.25"/>
    <row r="572" ht="13.5" hidden="1" x14ac:dyDescent="0.25"/>
    <row r="573" ht="13.5" hidden="1" x14ac:dyDescent="0.25"/>
    <row r="574" ht="13.5" hidden="1" x14ac:dyDescent="0.25"/>
    <row r="575" ht="13.5" hidden="1" x14ac:dyDescent="0.25"/>
    <row r="576" ht="13.5" hidden="1" x14ac:dyDescent="0.25"/>
    <row r="577" ht="13.5" hidden="1" x14ac:dyDescent="0.25"/>
    <row r="578" ht="13.5" hidden="1" x14ac:dyDescent="0.25"/>
    <row r="579" ht="13.5" hidden="1" x14ac:dyDescent="0.25"/>
    <row r="580" ht="13.5" hidden="1" x14ac:dyDescent="0.25"/>
    <row r="581" ht="13.5" hidden="1" x14ac:dyDescent="0.25"/>
    <row r="582" ht="13.5" hidden="1" x14ac:dyDescent="0.25"/>
    <row r="583" ht="13.5" hidden="1" x14ac:dyDescent="0.25"/>
    <row r="584" ht="13.5" hidden="1" x14ac:dyDescent="0.25"/>
    <row r="585" ht="13.5" hidden="1" x14ac:dyDescent="0.25"/>
    <row r="586" ht="13.5" hidden="1" x14ac:dyDescent="0.25"/>
    <row r="587" ht="13.5" hidden="1" x14ac:dyDescent="0.25"/>
    <row r="588" ht="13.5" hidden="1" x14ac:dyDescent="0.25"/>
    <row r="589" ht="13.5" hidden="1" x14ac:dyDescent="0.25"/>
    <row r="590" ht="13.5" hidden="1" x14ac:dyDescent="0.25"/>
    <row r="591" ht="13.5" hidden="1" x14ac:dyDescent="0.25"/>
    <row r="592" ht="13.5" hidden="1" x14ac:dyDescent="0.25"/>
    <row r="593" ht="13.5" hidden="1" x14ac:dyDescent="0.25"/>
    <row r="594" ht="13.5" hidden="1" x14ac:dyDescent="0.25"/>
    <row r="595" ht="13.5" hidden="1" x14ac:dyDescent="0.25"/>
    <row r="596" ht="13.5" hidden="1" x14ac:dyDescent="0.25"/>
    <row r="597" ht="13.5" hidden="1" x14ac:dyDescent="0.25"/>
    <row r="598" ht="13.5" hidden="1" x14ac:dyDescent="0.25"/>
    <row r="599" ht="13.5" hidden="1" x14ac:dyDescent="0.25"/>
    <row r="600" ht="13.5" hidden="1" x14ac:dyDescent="0.25"/>
    <row r="601" ht="13.5" hidden="1" x14ac:dyDescent="0.25"/>
    <row r="602" ht="13.5" hidden="1" x14ac:dyDescent="0.25"/>
    <row r="603" ht="13.5" hidden="1" x14ac:dyDescent="0.25"/>
    <row r="604" ht="13.5" hidden="1" x14ac:dyDescent="0.25"/>
    <row r="605" ht="13.5" hidden="1" x14ac:dyDescent="0.25"/>
    <row r="606" ht="13.5" hidden="1" x14ac:dyDescent="0.25"/>
    <row r="607" ht="13.5" hidden="1" x14ac:dyDescent="0.25"/>
    <row r="608" ht="13.5" hidden="1" x14ac:dyDescent="0.25"/>
    <row r="609" ht="13.5" hidden="1" x14ac:dyDescent="0.25"/>
    <row r="610" ht="13.5" hidden="1" x14ac:dyDescent="0.25"/>
    <row r="611" ht="13.5" hidden="1" x14ac:dyDescent="0.25"/>
    <row r="612" ht="13.5" hidden="1" x14ac:dyDescent="0.25"/>
    <row r="613" ht="13.5" hidden="1" x14ac:dyDescent="0.25"/>
    <row r="614" ht="13.5" hidden="1" x14ac:dyDescent="0.25"/>
    <row r="615" ht="13.5" hidden="1" x14ac:dyDescent="0.25"/>
    <row r="616" ht="13.5" hidden="1" x14ac:dyDescent="0.25"/>
    <row r="617" ht="13.5" hidden="1" x14ac:dyDescent="0.25"/>
    <row r="618" ht="13.5" hidden="1" x14ac:dyDescent="0.25"/>
    <row r="619" ht="13.5" hidden="1" x14ac:dyDescent="0.25"/>
    <row r="620" ht="13.5" hidden="1" x14ac:dyDescent="0.25"/>
    <row r="621" ht="13.5" hidden="1" x14ac:dyDescent="0.25"/>
    <row r="622" ht="13.5" hidden="1" x14ac:dyDescent="0.25"/>
    <row r="623" ht="13.5" hidden="1" x14ac:dyDescent="0.25"/>
    <row r="624" ht="13.5" hidden="1" x14ac:dyDescent="0.25"/>
    <row r="625" ht="13.5" hidden="1" x14ac:dyDescent="0.25"/>
    <row r="626" ht="13.5" hidden="1" x14ac:dyDescent="0.25"/>
    <row r="627" ht="13.5" hidden="1" x14ac:dyDescent="0.25"/>
    <row r="628" ht="13.5" hidden="1" x14ac:dyDescent="0.25"/>
    <row r="629" ht="13.5" hidden="1" x14ac:dyDescent="0.25"/>
    <row r="630" ht="13.5" hidden="1" x14ac:dyDescent="0.25"/>
    <row r="631" ht="13.5" hidden="1" x14ac:dyDescent="0.25"/>
    <row r="632" ht="13.5" hidden="1" x14ac:dyDescent="0.25"/>
    <row r="633" ht="13.5" hidden="1" x14ac:dyDescent="0.25"/>
    <row r="634" ht="13.5" hidden="1" x14ac:dyDescent="0.25"/>
    <row r="635" ht="13.5" hidden="1" x14ac:dyDescent="0.25"/>
    <row r="636" ht="13.5" hidden="1" x14ac:dyDescent="0.25"/>
    <row r="637" ht="13.5" hidden="1" x14ac:dyDescent="0.25"/>
    <row r="638" ht="13.5" hidden="1" x14ac:dyDescent="0.25"/>
    <row r="639" ht="13.5" hidden="1" x14ac:dyDescent="0.25"/>
    <row r="640" ht="13.5" hidden="1" x14ac:dyDescent="0.25"/>
    <row r="641" ht="13.5" hidden="1" x14ac:dyDescent="0.25"/>
    <row r="642" ht="13.5" hidden="1" x14ac:dyDescent="0.25"/>
    <row r="643" ht="13.5" hidden="1" x14ac:dyDescent="0.25"/>
    <row r="644" ht="13.5" hidden="1" x14ac:dyDescent="0.25"/>
    <row r="645" ht="13.5" hidden="1" x14ac:dyDescent="0.25"/>
    <row r="646" ht="13.5" hidden="1" x14ac:dyDescent="0.25"/>
    <row r="647" ht="13.5" hidden="1" x14ac:dyDescent="0.25"/>
    <row r="648" ht="13.5" hidden="1" x14ac:dyDescent="0.25"/>
    <row r="649" ht="13.5" hidden="1" x14ac:dyDescent="0.25"/>
    <row r="650" ht="13.5" hidden="1" x14ac:dyDescent="0.25"/>
    <row r="651" ht="13.5" hidden="1" x14ac:dyDescent="0.25"/>
    <row r="652" ht="13.5" hidden="1" x14ac:dyDescent="0.25"/>
    <row r="653" ht="13.5" hidden="1" x14ac:dyDescent="0.25"/>
    <row r="654" ht="13.5" hidden="1" x14ac:dyDescent="0.25"/>
    <row r="655" ht="13.5" hidden="1" x14ac:dyDescent="0.25"/>
    <row r="656" ht="13.5" hidden="1" x14ac:dyDescent="0.25"/>
    <row r="657" ht="13.5" hidden="1" x14ac:dyDescent="0.25"/>
    <row r="658" ht="13.5" hidden="1" x14ac:dyDescent="0.25"/>
    <row r="659" ht="13.5" hidden="1" x14ac:dyDescent="0.25"/>
    <row r="660" ht="13.5" hidden="1" x14ac:dyDescent="0.25"/>
    <row r="661" ht="13.5" hidden="1" x14ac:dyDescent="0.25"/>
    <row r="662" ht="13.5" hidden="1" x14ac:dyDescent="0.25"/>
    <row r="663" ht="13.5" hidden="1" x14ac:dyDescent="0.25"/>
    <row r="664" ht="13.5" hidden="1" x14ac:dyDescent="0.25"/>
    <row r="665" ht="13.5" hidden="1" x14ac:dyDescent="0.25"/>
    <row r="666" ht="13.5" hidden="1" x14ac:dyDescent="0.25"/>
    <row r="667" ht="13.5" hidden="1" x14ac:dyDescent="0.25"/>
    <row r="668" ht="13.5" hidden="1" x14ac:dyDescent="0.25"/>
    <row r="669" ht="13.5" hidden="1" x14ac:dyDescent="0.25"/>
    <row r="670" ht="13.5" hidden="1" x14ac:dyDescent="0.25"/>
    <row r="671" ht="13.5" hidden="1" x14ac:dyDescent="0.25"/>
    <row r="672" ht="13.5" hidden="1" x14ac:dyDescent="0.25"/>
    <row r="673" ht="13.5" hidden="1" x14ac:dyDescent="0.25"/>
    <row r="674" ht="13.5" hidden="1" x14ac:dyDescent="0.25"/>
    <row r="675" ht="13.5" hidden="1" x14ac:dyDescent="0.25"/>
    <row r="676" ht="13.5" hidden="1" x14ac:dyDescent="0.25"/>
    <row r="677" ht="13.5" hidden="1" x14ac:dyDescent="0.25"/>
    <row r="678" ht="13.5" hidden="1" x14ac:dyDescent="0.25"/>
    <row r="679" ht="13.5" hidden="1" x14ac:dyDescent="0.25"/>
    <row r="680" ht="13.5" hidden="1" x14ac:dyDescent="0.25"/>
    <row r="681" ht="13.5" hidden="1" x14ac:dyDescent="0.25"/>
    <row r="682" ht="13.5" hidden="1" x14ac:dyDescent="0.25"/>
    <row r="683" ht="13.5" hidden="1" x14ac:dyDescent="0.25"/>
    <row r="684" ht="13.5" hidden="1" x14ac:dyDescent="0.25"/>
    <row r="685" ht="13.5" hidden="1" x14ac:dyDescent="0.25"/>
    <row r="686" ht="13.5" hidden="1" x14ac:dyDescent="0.25"/>
    <row r="687" ht="13.5" hidden="1" x14ac:dyDescent="0.25"/>
    <row r="688" ht="13.5" hidden="1" x14ac:dyDescent="0.25"/>
    <row r="689" ht="13.5" hidden="1" x14ac:dyDescent="0.25"/>
    <row r="690" ht="13.5" hidden="1" x14ac:dyDescent="0.25"/>
    <row r="691" ht="13.5" hidden="1" x14ac:dyDescent="0.25"/>
    <row r="692" ht="13.5" hidden="1" x14ac:dyDescent="0.25"/>
    <row r="693" ht="13.5" hidden="1" x14ac:dyDescent="0.25"/>
    <row r="694" ht="13.5" hidden="1" x14ac:dyDescent="0.25"/>
    <row r="695" ht="13.5" hidden="1" x14ac:dyDescent="0.25"/>
    <row r="696" ht="13.5" hidden="1" x14ac:dyDescent="0.25"/>
    <row r="697" ht="13.5" hidden="1" x14ac:dyDescent="0.25"/>
    <row r="698" ht="13.5" hidden="1" x14ac:dyDescent="0.25"/>
    <row r="699" ht="13.5" hidden="1" x14ac:dyDescent="0.25"/>
    <row r="700" ht="13.5" hidden="1" x14ac:dyDescent="0.25"/>
    <row r="701" ht="13.5" hidden="1" x14ac:dyDescent="0.25"/>
    <row r="702" ht="13.5" hidden="1" x14ac:dyDescent="0.25"/>
    <row r="703" ht="13.5" hidden="1" x14ac:dyDescent="0.25"/>
    <row r="704" ht="13.5" hidden="1" x14ac:dyDescent="0.25"/>
    <row r="705" ht="13.5" hidden="1" x14ac:dyDescent="0.25"/>
    <row r="706" ht="13.5" hidden="1" x14ac:dyDescent="0.25"/>
    <row r="707" ht="13.5" hidden="1" x14ac:dyDescent="0.25"/>
    <row r="708" ht="13.5" hidden="1" x14ac:dyDescent="0.25"/>
    <row r="709" ht="13.5" hidden="1" x14ac:dyDescent="0.25"/>
    <row r="710" ht="13.5" hidden="1" x14ac:dyDescent="0.25"/>
    <row r="711" ht="13.5" hidden="1" x14ac:dyDescent="0.25"/>
    <row r="712" ht="13.5" hidden="1" x14ac:dyDescent="0.25"/>
    <row r="713" ht="13.5" hidden="1" x14ac:dyDescent="0.25"/>
    <row r="714" ht="13.5" hidden="1" x14ac:dyDescent="0.25"/>
    <row r="715" ht="13.5" hidden="1" x14ac:dyDescent="0.25"/>
    <row r="716" ht="13.5" hidden="1" x14ac:dyDescent="0.25"/>
    <row r="717" ht="13.5" hidden="1" x14ac:dyDescent="0.25"/>
    <row r="718" ht="13.5" hidden="1" x14ac:dyDescent="0.25"/>
    <row r="719" ht="13.5" hidden="1" x14ac:dyDescent="0.25"/>
    <row r="720" ht="13.5" hidden="1" x14ac:dyDescent="0.25"/>
    <row r="721" ht="13.5" hidden="1" x14ac:dyDescent="0.25"/>
    <row r="722" ht="13.5" hidden="1" x14ac:dyDescent="0.25"/>
    <row r="723" ht="13.5" hidden="1" x14ac:dyDescent="0.25"/>
    <row r="724" ht="13.5" hidden="1" x14ac:dyDescent="0.25"/>
    <row r="725" ht="13.5" hidden="1" x14ac:dyDescent="0.25"/>
    <row r="726" ht="13.5" hidden="1" x14ac:dyDescent="0.25"/>
    <row r="727" ht="13.5" hidden="1" x14ac:dyDescent="0.25"/>
    <row r="728" ht="13.5" hidden="1" x14ac:dyDescent="0.25"/>
    <row r="729" ht="13.5" hidden="1" x14ac:dyDescent="0.25"/>
    <row r="730" ht="13.5" hidden="1" x14ac:dyDescent="0.25"/>
    <row r="731" ht="13.5" hidden="1" x14ac:dyDescent="0.25"/>
    <row r="732" ht="13.5" hidden="1" x14ac:dyDescent="0.25"/>
    <row r="733" ht="13.5" hidden="1" x14ac:dyDescent="0.25"/>
    <row r="734" ht="13.5" hidden="1" x14ac:dyDescent="0.25"/>
    <row r="735" ht="13.5" hidden="1" x14ac:dyDescent="0.25"/>
    <row r="736" ht="13.5" hidden="1" x14ac:dyDescent="0.25"/>
    <row r="737" ht="13.5" hidden="1" x14ac:dyDescent="0.25"/>
    <row r="738" ht="13.5" hidden="1" x14ac:dyDescent="0.25"/>
    <row r="739" ht="13.5" hidden="1" x14ac:dyDescent="0.25"/>
    <row r="740" ht="13.5" hidden="1" x14ac:dyDescent="0.25"/>
    <row r="741" ht="13.5" hidden="1" x14ac:dyDescent="0.25"/>
    <row r="742" ht="13.5" hidden="1" x14ac:dyDescent="0.25"/>
    <row r="743" ht="13.5" hidden="1" x14ac:dyDescent="0.25"/>
    <row r="744" ht="13.5" hidden="1" x14ac:dyDescent="0.25"/>
    <row r="745" ht="13.5" hidden="1" x14ac:dyDescent="0.25"/>
    <row r="746" ht="13.5" hidden="1" x14ac:dyDescent="0.25"/>
    <row r="747" ht="13.5" hidden="1" x14ac:dyDescent="0.25"/>
    <row r="748" ht="13.5" hidden="1" x14ac:dyDescent="0.25"/>
    <row r="749" ht="13.5" hidden="1" x14ac:dyDescent="0.25"/>
    <row r="750" ht="13.5" hidden="1" x14ac:dyDescent="0.25"/>
    <row r="751" ht="13.5" hidden="1" x14ac:dyDescent="0.25"/>
    <row r="752" ht="13.5" hidden="1" x14ac:dyDescent="0.25"/>
    <row r="753" ht="13.5" hidden="1" x14ac:dyDescent="0.25"/>
    <row r="754" ht="13.5" hidden="1" x14ac:dyDescent="0.25"/>
    <row r="755" ht="13.5" hidden="1" x14ac:dyDescent="0.25"/>
    <row r="756" ht="13.5" hidden="1" x14ac:dyDescent="0.25"/>
    <row r="757" ht="13.5" hidden="1" x14ac:dyDescent="0.25"/>
    <row r="758" ht="13.5" hidden="1" x14ac:dyDescent="0.25"/>
    <row r="759" ht="13.5" hidden="1" x14ac:dyDescent="0.25"/>
    <row r="760" ht="13.5" hidden="1" x14ac:dyDescent="0.25"/>
    <row r="761" ht="13.5" hidden="1" x14ac:dyDescent="0.25"/>
    <row r="762" ht="13.5" hidden="1" x14ac:dyDescent="0.25"/>
    <row r="763" ht="13.5" hidden="1" x14ac:dyDescent="0.25"/>
    <row r="764" ht="13.5" hidden="1" x14ac:dyDescent="0.25"/>
    <row r="765" ht="13.5" hidden="1" x14ac:dyDescent="0.25"/>
    <row r="766" ht="13.5" hidden="1" x14ac:dyDescent="0.25"/>
    <row r="767" ht="13.5" hidden="1" x14ac:dyDescent="0.25"/>
    <row r="768" ht="13.5" hidden="1" x14ac:dyDescent="0.25"/>
    <row r="769" ht="13.5" hidden="1" x14ac:dyDescent="0.25"/>
    <row r="770" ht="13.5" hidden="1" x14ac:dyDescent="0.25"/>
    <row r="771" ht="13.5" hidden="1" x14ac:dyDescent="0.25"/>
    <row r="772" ht="13.5" hidden="1" x14ac:dyDescent="0.25"/>
    <row r="773" ht="13.5" hidden="1" x14ac:dyDescent="0.25"/>
    <row r="774" ht="13.5" hidden="1" x14ac:dyDescent="0.25"/>
    <row r="775" ht="13.5" hidden="1" x14ac:dyDescent="0.25"/>
    <row r="776" ht="13.5" hidden="1" x14ac:dyDescent="0.25"/>
    <row r="777" ht="13.5" hidden="1" x14ac:dyDescent="0.25"/>
    <row r="778" ht="13.5" hidden="1" x14ac:dyDescent="0.25"/>
    <row r="779" ht="13.5" hidden="1" x14ac:dyDescent="0.25"/>
    <row r="780" ht="13.5" hidden="1" x14ac:dyDescent="0.25"/>
    <row r="781" ht="13.5" hidden="1" x14ac:dyDescent="0.25"/>
    <row r="782" ht="13.5" hidden="1" x14ac:dyDescent="0.25"/>
    <row r="783" ht="13.5" hidden="1" x14ac:dyDescent="0.25"/>
    <row r="784" ht="13.5" hidden="1" x14ac:dyDescent="0.25"/>
    <row r="785" ht="13.5" hidden="1" x14ac:dyDescent="0.25"/>
    <row r="786" ht="13.5" hidden="1" x14ac:dyDescent="0.25"/>
    <row r="787" ht="13.5" hidden="1" x14ac:dyDescent="0.25"/>
    <row r="788" ht="13.5" hidden="1" x14ac:dyDescent="0.25"/>
    <row r="789" ht="13.5" hidden="1" x14ac:dyDescent="0.25"/>
    <row r="790" ht="13.5" hidden="1" x14ac:dyDescent="0.25"/>
    <row r="791" ht="13.5" hidden="1" x14ac:dyDescent="0.25"/>
    <row r="792" ht="13.5" hidden="1" x14ac:dyDescent="0.25"/>
    <row r="793" ht="13.5" hidden="1" x14ac:dyDescent="0.25"/>
    <row r="794" ht="13.5" hidden="1" x14ac:dyDescent="0.25"/>
    <row r="795" ht="13.5" hidden="1" x14ac:dyDescent="0.25"/>
    <row r="796" ht="13.5" hidden="1" x14ac:dyDescent="0.25"/>
    <row r="797" ht="13.5" hidden="1" x14ac:dyDescent="0.25"/>
    <row r="798" ht="13.5" hidden="1" x14ac:dyDescent="0.25"/>
    <row r="799" ht="13.5" hidden="1" x14ac:dyDescent="0.25"/>
    <row r="800" ht="13.5" hidden="1" x14ac:dyDescent="0.25"/>
    <row r="801" ht="13.5" hidden="1" x14ac:dyDescent="0.25"/>
    <row r="802" ht="13.5" hidden="1" x14ac:dyDescent="0.25"/>
    <row r="803" ht="13.5" hidden="1" x14ac:dyDescent="0.25"/>
    <row r="804" ht="13.5" hidden="1" x14ac:dyDescent="0.25"/>
    <row r="805" ht="13.5" hidden="1" x14ac:dyDescent="0.25"/>
    <row r="806" ht="13.5" hidden="1" x14ac:dyDescent="0.25"/>
    <row r="807" ht="13.5" hidden="1" x14ac:dyDescent="0.25"/>
    <row r="808" ht="13.5" hidden="1" x14ac:dyDescent="0.25"/>
    <row r="809" ht="13.5" hidden="1" x14ac:dyDescent="0.25"/>
    <row r="810" ht="13.5" hidden="1" x14ac:dyDescent="0.25"/>
    <row r="811" ht="13.5" hidden="1" x14ac:dyDescent="0.25"/>
    <row r="812" ht="13.5" hidden="1" x14ac:dyDescent="0.25"/>
    <row r="813" ht="13.5" hidden="1" x14ac:dyDescent="0.25"/>
    <row r="814" ht="13.5" hidden="1" x14ac:dyDescent="0.25"/>
    <row r="815" ht="13.5" hidden="1" x14ac:dyDescent="0.25"/>
    <row r="816" ht="13.5" hidden="1" x14ac:dyDescent="0.25"/>
    <row r="817" ht="13.5" hidden="1" x14ac:dyDescent="0.25"/>
    <row r="818" ht="13.5" hidden="1" x14ac:dyDescent="0.25"/>
    <row r="819" ht="13.5" hidden="1" x14ac:dyDescent="0.25"/>
    <row r="820" ht="13.5" hidden="1" x14ac:dyDescent="0.25"/>
    <row r="821" ht="13.5" hidden="1" x14ac:dyDescent="0.25"/>
    <row r="822" ht="13.5" hidden="1" x14ac:dyDescent="0.25"/>
    <row r="823" ht="13.5" hidden="1" x14ac:dyDescent="0.25"/>
    <row r="824" ht="13.5" hidden="1" x14ac:dyDescent="0.25"/>
    <row r="825" ht="13.5" hidden="1" x14ac:dyDescent="0.25"/>
    <row r="826" ht="13.5" hidden="1" x14ac:dyDescent="0.25"/>
    <row r="827" ht="13.5" hidden="1" x14ac:dyDescent="0.25"/>
    <row r="828" ht="13.5" hidden="1" x14ac:dyDescent="0.25"/>
    <row r="829" ht="13.5" hidden="1" x14ac:dyDescent="0.25"/>
    <row r="830" ht="13.5" hidden="1" x14ac:dyDescent="0.25"/>
    <row r="831" ht="13.5" hidden="1" x14ac:dyDescent="0.25"/>
    <row r="832" ht="13.5" hidden="1" x14ac:dyDescent="0.25"/>
    <row r="833" ht="13.5" hidden="1" x14ac:dyDescent="0.25"/>
    <row r="834" ht="13.5" hidden="1" x14ac:dyDescent="0.25"/>
    <row r="835" ht="13.5" hidden="1" x14ac:dyDescent="0.25"/>
    <row r="836" ht="13.5" hidden="1" x14ac:dyDescent="0.25"/>
    <row r="837" ht="13.5" hidden="1" x14ac:dyDescent="0.25"/>
    <row r="838" ht="13.5" hidden="1" x14ac:dyDescent="0.25"/>
    <row r="839" ht="13.5" hidden="1" x14ac:dyDescent="0.25"/>
    <row r="840" ht="13.5" hidden="1" x14ac:dyDescent="0.25"/>
    <row r="841" ht="13.5" hidden="1" x14ac:dyDescent="0.25"/>
    <row r="842" ht="13.5" hidden="1" x14ac:dyDescent="0.25"/>
    <row r="843" ht="13.5" hidden="1" x14ac:dyDescent="0.25"/>
    <row r="844" ht="13.5" hidden="1" x14ac:dyDescent="0.25"/>
    <row r="845" ht="13.5" hidden="1" x14ac:dyDescent="0.25"/>
    <row r="846" ht="13.5" hidden="1" x14ac:dyDescent="0.25"/>
    <row r="847" ht="13.5" hidden="1" x14ac:dyDescent="0.25"/>
    <row r="848" ht="13.5" hidden="1" x14ac:dyDescent="0.25"/>
    <row r="849" ht="13.5" hidden="1" x14ac:dyDescent="0.25"/>
    <row r="850" ht="13.5" hidden="1" x14ac:dyDescent="0.25"/>
    <row r="851" ht="13.5" hidden="1" x14ac:dyDescent="0.25"/>
    <row r="852" ht="13.5" hidden="1" x14ac:dyDescent="0.25"/>
    <row r="853" ht="13.5" hidden="1" x14ac:dyDescent="0.25"/>
    <row r="854" ht="13.5" hidden="1" x14ac:dyDescent="0.25"/>
    <row r="855" ht="13.5" hidden="1" x14ac:dyDescent="0.25"/>
    <row r="856" ht="13.5" hidden="1" x14ac:dyDescent="0.25"/>
    <row r="857" ht="13.5" hidden="1" x14ac:dyDescent="0.25"/>
    <row r="858" ht="13.5" hidden="1" x14ac:dyDescent="0.25"/>
    <row r="859" ht="13.5" hidden="1" x14ac:dyDescent="0.25"/>
    <row r="860" ht="13.5" hidden="1" x14ac:dyDescent="0.25"/>
    <row r="861" ht="13.5" hidden="1" x14ac:dyDescent="0.25"/>
    <row r="862" ht="13.5" hidden="1" x14ac:dyDescent="0.25"/>
    <row r="863" ht="13.5" hidden="1" x14ac:dyDescent="0.25"/>
    <row r="864" ht="13.5" hidden="1" x14ac:dyDescent="0.25"/>
    <row r="865" ht="13.5" hidden="1" x14ac:dyDescent="0.25"/>
    <row r="866" ht="13.5" hidden="1" x14ac:dyDescent="0.25"/>
    <row r="867" ht="13.5" hidden="1" x14ac:dyDescent="0.25"/>
    <row r="868" ht="13.5" hidden="1" x14ac:dyDescent="0.25"/>
    <row r="869" ht="13.5" hidden="1" x14ac:dyDescent="0.25"/>
    <row r="870" ht="13.5" hidden="1" x14ac:dyDescent="0.25"/>
    <row r="871" ht="13.5" hidden="1" x14ac:dyDescent="0.25"/>
    <row r="872" ht="13.5" hidden="1" x14ac:dyDescent="0.25"/>
    <row r="873" ht="13.5" hidden="1" x14ac:dyDescent="0.25"/>
    <row r="874" ht="13.5" hidden="1" x14ac:dyDescent="0.25"/>
    <row r="875" ht="13.5" hidden="1" x14ac:dyDescent="0.25"/>
    <row r="876" ht="13.5" hidden="1" x14ac:dyDescent="0.25"/>
    <row r="877" ht="13.5" hidden="1" x14ac:dyDescent="0.25"/>
    <row r="878" ht="13.5" hidden="1" x14ac:dyDescent="0.25"/>
    <row r="879" ht="13.5" hidden="1" x14ac:dyDescent="0.25"/>
    <row r="880" ht="13.5" hidden="1" x14ac:dyDescent="0.25"/>
    <row r="881" ht="13.5" hidden="1" x14ac:dyDescent="0.25"/>
    <row r="882" ht="13.5" hidden="1" x14ac:dyDescent="0.25"/>
    <row r="883" ht="13.5" hidden="1" x14ac:dyDescent="0.25"/>
    <row r="884" ht="13.5" hidden="1" x14ac:dyDescent="0.25"/>
    <row r="885" ht="13.5" hidden="1" x14ac:dyDescent="0.25"/>
    <row r="886" ht="13.5" hidden="1" x14ac:dyDescent="0.25"/>
    <row r="887" ht="13.5" hidden="1" x14ac:dyDescent="0.25"/>
    <row r="888" ht="13.5" hidden="1" x14ac:dyDescent="0.25"/>
    <row r="889" ht="13.5" hidden="1" x14ac:dyDescent="0.25"/>
    <row r="890" ht="13.5" hidden="1" x14ac:dyDescent="0.25"/>
    <row r="891" ht="13.5" hidden="1" x14ac:dyDescent="0.25"/>
    <row r="892" ht="13.5" hidden="1" x14ac:dyDescent="0.25"/>
    <row r="893" ht="13.5" hidden="1" x14ac:dyDescent="0.25"/>
    <row r="894" ht="13.5" hidden="1" x14ac:dyDescent="0.25"/>
    <row r="895" ht="13.5" hidden="1" x14ac:dyDescent="0.25"/>
    <row r="896" ht="13.5" hidden="1" x14ac:dyDescent="0.25"/>
    <row r="897" ht="13.5" hidden="1" x14ac:dyDescent="0.25"/>
    <row r="898" ht="13.5" hidden="1" x14ac:dyDescent="0.25"/>
    <row r="899" ht="13.5" hidden="1" x14ac:dyDescent="0.25"/>
    <row r="900" ht="13.5" hidden="1" x14ac:dyDescent="0.25"/>
    <row r="901" ht="13.5" hidden="1" x14ac:dyDescent="0.25"/>
    <row r="902" ht="13.5" hidden="1" x14ac:dyDescent="0.25"/>
    <row r="903" ht="13.5" hidden="1" x14ac:dyDescent="0.25"/>
    <row r="904" ht="13.5" hidden="1" x14ac:dyDescent="0.25"/>
    <row r="905" ht="13.5" hidden="1" x14ac:dyDescent="0.25"/>
    <row r="906" ht="13.5" hidden="1" x14ac:dyDescent="0.25"/>
    <row r="907" ht="13.5" hidden="1" x14ac:dyDescent="0.25"/>
    <row r="908" ht="13.5" hidden="1" x14ac:dyDescent="0.25"/>
    <row r="909" ht="13.5" hidden="1" x14ac:dyDescent="0.25"/>
    <row r="910" ht="13.5" hidden="1" x14ac:dyDescent="0.25"/>
    <row r="911" ht="13.5" hidden="1" x14ac:dyDescent="0.25"/>
    <row r="912" ht="13.5" hidden="1" x14ac:dyDescent="0.25"/>
    <row r="913" ht="13.5" hidden="1" x14ac:dyDescent="0.25"/>
    <row r="914" ht="13.5" hidden="1" x14ac:dyDescent="0.25"/>
    <row r="915" ht="13.5" hidden="1" x14ac:dyDescent="0.25"/>
    <row r="916" ht="13.5" hidden="1" x14ac:dyDescent="0.25"/>
    <row r="917" ht="13.5" hidden="1" x14ac:dyDescent="0.25"/>
    <row r="918" ht="13.5" hidden="1" x14ac:dyDescent="0.25"/>
    <row r="919" ht="13.5" hidden="1" x14ac:dyDescent="0.25"/>
    <row r="920" ht="13.5" hidden="1" x14ac:dyDescent="0.25"/>
    <row r="921" ht="13.5" hidden="1" x14ac:dyDescent="0.25"/>
    <row r="922" ht="13.5" hidden="1" x14ac:dyDescent="0.25"/>
    <row r="923" ht="13.5" hidden="1" x14ac:dyDescent="0.25"/>
    <row r="924" ht="13.5" hidden="1" x14ac:dyDescent="0.25"/>
    <row r="925" ht="13.5" hidden="1" x14ac:dyDescent="0.25"/>
    <row r="926" ht="13.5" hidden="1" x14ac:dyDescent="0.25"/>
    <row r="927" ht="13.5" hidden="1" x14ac:dyDescent="0.25"/>
    <row r="928" ht="13.5" hidden="1" x14ac:dyDescent="0.25"/>
    <row r="929" ht="13.5" hidden="1" x14ac:dyDescent="0.25"/>
    <row r="930" ht="13.5" hidden="1" x14ac:dyDescent="0.25"/>
    <row r="931" ht="13.5" hidden="1" x14ac:dyDescent="0.25"/>
    <row r="932" ht="13.5" hidden="1" x14ac:dyDescent="0.25"/>
    <row r="933" ht="13.5" hidden="1" x14ac:dyDescent="0.25"/>
    <row r="934" ht="13.5" hidden="1" x14ac:dyDescent="0.25"/>
    <row r="935" ht="13.5" hidden="1" x14ac:dyDescent="0.25"/>
    <row r="936" ht="13.5" hidden="1" x14ac:dyDescent="0.25"/>
    <row r="937" ht="13.5" hidden="1" x14ac:dyDescent="0.25"/>
    <row r="938" ht="13.5" hidden="1" x14ac:dyDescent="0.25"/>
    <row r="939" ht="13.5" hidden="1" x14ac:dyDescent="0.25"/>
    <row r="940" ht="13.5" hidden="1" x14ac:dyDescent="0.25"/>
    <row r="941" ht="13.5" hidden="1" x14ac:dyDescent="0.25"/>
    <row r="942" ht="13.5" hidden="1" x14ac:dyDescent="0.25"/>
    <row r="943" ht="13.5" hidden="1" x14ac:dyDescent="0.25"/>
    <row r="944" ht="13.5" hidden="1" x14ac:dyDescent="0.25"/>
    <row r="945" ht="13.5" hidden="1" x14ac:dyDescent="0.25"/>
    <row r="946" ht="13.5" hidden="1" x14ac:dyDescent="0.25"/>
    <row r="947" ht="13.5" hidden="1" x14ac:dyDescent="0.25"/>
    <row r="948" ht="13.5" hidden="1" x14ac:dyDescent="0.25"/>
    <row r="949" ht="13.5" hidden="1" x14ac:dyDescent="0.25"/>
    <row r="950" ht="13.5" hidden="1" x14ac:dyDescent="0.25"/>
    <row r="951" ht="13.5" hidden="1" x14ac:dyDescent="0.25"/>
    <row r="952" ht="13.5" hidden="1" x14ac:dyDescent="0.25"/>
    <row r="953" ht="13.5" hidden="1" x14ac:dyDescent="0.25"/>
    <row r="954" ht="13.5" hidden="1" x14ac:dyDescent="0.25"/>
    <row r="955" ht="13.5" hidden="1" x14ac:dyDescent="0.25"/>
    <row r="956" ht="13.5" hidden="1" x14ac:dyDescent="0.25"/>
    <row r="957" ht="13.5" hidden="1" x14ac:dyDescent="0.25"/>
    <row r="958" ht="13.5" hidden="1" x14ac:dyDescent="0.25"/>
    <row r="959" ht="13.5" hidden="1" x14ac:dyDescent="0.25"/>
    <row r="960" ht="13.5" hidden="1" x14ac:dyDescent="0.25"/>
    <row r="961" ht="13.5" hidden="1" x14ac:dyDescent="0.25"/>
    <row r="962" ht="13.5" hidden="1" x14ac:dyDescent="0.25"/>
    <row r="963" ht="13.5" hidden="1" x14ac:dyDescent="0.25"/>
    <row r="964" ht="13.5" hidden="1" x14ac:dyDescent="0.25"/>
    <row r="965" ht="13.5" hidden="1" x14ac:dyDescent="0.25"/>
    <row r="966" ht="13.5" hidden="1" x14ac:dyDescent="0.25"/>
    <row r="967" ht="13.5" hidden="1" x14ac:dyDescent="0.25"/>
    <row r="968" ht="13.5" hidden="1" x14ac:dyDescent="0.25"/>
    <row r="969" ht="13.5" hidden="1" x14ac:dyDescent="0.25"/>
    <row r="970" ht="13.5" hidden="1" x14ac:dyDescent="0.25"/>
    <row r="971" ht="13.5" hidden="1" x14ac:dyDescent="0.25"/>
    <row r="972" ht="13.5" hidden="1" x14ac:dyDescent="0.25"/>
    <row r="973" ht="13.5" hidden="1" x14ac:dyDescent="0.25"/>
    <row r="974" ht="13.5" hidden="1" x14ac:dyDescent="0.25"/>
    <row r="975" ht="13.5" hidden="1" x14ac:dyDescent="0.25"/>
    <row r="976" ht="13.5" hidden="1" x14ac:dyDescent="0.25"/>
    <row r="977" ht="13.5" hidden="1" x14ac:dyDescent="0.25"/>
    <row r="978" ht="13.5" hidden="1" x14ac:dyDescent="0.25"/>
    <row r="979" ht="13.5" hidden="1" x14ac:dyDescent="0.25"/>
    <row r="980" ht="13.5" hidden="1" x14ac:dyDescent="0.25"/>
    <row r="981" ht="13.5" hidden="1" x14ac:dyDescent="0.25"/>
    <row r="982" ht="13.5" hidden="1" x14ac:dyDescent="0.25"/>
    <row r="983" ht="13.5" hidden="1" x14ac:dyDescent="0.25"/>
    <row r="984" ht="13.5" hidden="1" x14ac:dyDescent="0.25"/>
    <row r="985" ht="13.5" hidden="1" x14ac:dyDescent="0.25"/>
    <row r="986" ht="13.5" hidden="1" x14ac:dyDescent="0.25"/>
    <row r="987" ht="13.5" hidden="1" x14ac:dyDescent="0.25"/>
    <row r="988" ht="13.5" hidden="1" x14ac:dyDescent="0.25"/>
    <row r="989" ht="13.5" hidden="1" x14ac:dyDescent="0.25"/>
    <row r="990" ht="13.5" hidden="1" x14ac:dyDescent="0.25"/>
    <row r="991" ht="13.5" hidden="1" x14ac:dyDescent="0.25"/>
    <row r="992" ht="13.5" hidden="1" x14ac:dyDescent="0.25"/>
    <row r="993" ht="13.5" hidden="1" x14ac:dyDescent="0.25"/>
    <row r="994" ht="13.5" hidden="1" x14ac:dyDescent="0.25"/>
    <row r="995" ht="13.5" hidden="1" x14ac:dyDescent="0.25"/>
    <row r="996" ht="13.5" hidden="1" x14ac:dyDescent="0.25"/>
    <row r="997" ht="13.5" hidden="1" x14ac:dyDescent="0.25"/>
    <row r="998" ht="13.5" hidden="1" x14ac:dyDescent="0.25"/>
    <row r="999" ht="13.5" hidden="1" x14ac:dyDescent="0.25"/>
    <row r="1000" ht="13.5" hidden="1" x14ac:dyDescent="0.25"/>
    <row r="1001" ht="13.5" hidden="1" x14ac:dyDescent="0.25"/>
    <row r="1002" ht="13.5" hidden="1" x14ac:dyDescent="0.25"/>
    <row r="1003" ht="13.5" hidden="1" x14ac:dyDescent="0.25"/>
    <row r="1004" ht="13.5" hidden="1" x14ac:dyDescent="0.25"/>
    <row r="1005" ht="13.5" hidden="1" x14ac:dyDescent="0.25"/>
    <row r="1006" ht="13.5" hidden="1" x14ac:dyDescent="0.25"/>
    <row r="1007" ht="13.5" hidden="1" x14ac:dyDescent="0.25"/>
    <row r="1008" ht="13.5" hidden="1" x14ac:dyDescent="0.25"/>
    <row r="1009" ht="13.5" hidden="1" x14ac:dyDescent="0.25"/>
    <row r="1010" ht="13.5" hidden="1" x14ac:dyDescent="0.25"/>
    <row r="1011" ht="13.5" hidden="1" x14ac:dyDescent="0.25"/>
    <row r="1012" ht="13.5" hidden="1" x14ac:dyDescent="0.25"/>
  </sheetData>
  <mergeCells count="13">
    <mergeCell ref="B4:H5"/>
    <mergeCell ref="I7:I8"/>
    <mergeCell ref="B53:H53"/>
    <mergeCell ref="B48:H48"/>
    <mergeCell ref="B49:H49"/>
    <mergeCell ref="B47:G47"/>
    <mergeCell ref="G7:G8"/>
    <mergeCell ref="B7:B8"/>
    <mergeCell ref="C7:C8"/>
    <mergeCell ref="F7:F8"/>
    <mergeCell ref="D7:E7"/>
    <mergeCell ref="H7:H8"/>
    <mergeCell ref="B46:H46"/>
  </mergeCells>
  <hyperlinks>
    <hyperlink ref="I7:I8" location="Indice!H7" display="Regresar" xr:uid="{00000000-0004-0000-0100-000000000000}"/>
  </hyperlinks>
  <pageMargins left="0.7" right="0.7" top="0.75" bottom="0.75" header="0.3" footer="0.3"/>
  <pageSetup orientation="portrait" horizontalDpi="1200" verticalDpi="1200" r:id="rId1"/>
  <ignoredErrors>
    <ignoredError sqref="B35" numberStoredAsText="1"/>
    <ignoredError sqref="H9 H23 H10:H21 H24:H25 H2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4C19C"/>
  </sheetPr>
  <dimension ref="A1:P1013"/>
  <sheetViews>
    <sheetView showGridLines="0" tabSelected="1" topLeftCell="A2" zoomScaleNormal="100" workbookViewId="0">
      <pane xSplit="1" ySplit="7" topLeftCell="B24" activePane="bottomRight" state="frozen"/>
      <selection activeCell="A2" sqref="A2"/>
      <selection pane="topRight" activeCell="B2" sqref="B2"/>
      <selection pane="bottomLeft" activeCell="A9" sqref="A9"/>
      <selection pane="bottomRight" activeCell="N27" sqref="N27"/>
    </sheetView>
  </sheetViews>
  <sheetFormatPr baseColWidth="10" defaultColWidth="0" defaultRowHeight="15" customHeight="1" zeroHeight="1" x14ac:dyDescent="0.25"/>
  <cols>
    <col min="1" max="1" width="2.85546875" style="1" customWidth="1"/>
    <col min="2" max="2" width="9.42578125" style="1" customWidth="1"/>
    <col min="3" max="3" width="14.140625" style="1" customWidth="1"/>
    <col min="4" max="4" width="16.7109375" style="1" customWidth="1"/>
    <col min="5" max="5" width="16" style="1" customWidth="1"/>
    <col min="6" max="6" width="12.140625" style="1" customWidth="1"/>
    <col min="7" max="7" width="12.42578125" style="1" customWidth="1"/>
    <col min="8" max="8" width="14.5703125" style="1" customWidth="1"/>
    <col min="9" max="9" width="1.7109375" style="65" customWidth="1"/>
    <col min="10" max="10" width="15.5703125" style="1" customWidth="1"/>
    <col min="11" max="11" width="14.28515625" style="1" customWidth="1"/>
    <col min="12" max="12" width="18.28515625" style="1" customWidth="1"/>
    <col min="13" max="13" width="17.7109375" style="1" customWidth="1"/>
    <col min="14" max="14" width="16.85546875" style="1" customWidth="1"/>
    <col min="15" max="15" width="15" style="1" customWidth="1"/>
    <col min="16" max="16" width="9.42578125" style="1" customWidth="1"/>
    <col min="17" max="16384" width="15.140625" style="1" hidden="1"/>
  </cols>
  <sheetData>
    <row r="1" spans="1:16" ht="15" customHeight="1" x14ac:dyDescent="0.25"/>
    <row r="2" spans="1:16" ht="15" customHeight="1" x14ac:dyDescent="0.25"/>
    <row r="3" spans="1:16" ht="23.25" customHeight="1" x14ac:dyDescent="0.25"/>
    <row r="4" spans="1:16" ht="10.5" customHeight="1" x14ac:dyDescent="0.25">
      <c r="B4" s="325" t="s">
        <v>5114</v>
      </c>
      <c r="C4" s="325"/>
      <c r="D4" s="325"/>
      <c r="E4" s="325"/>
      <c r="F4" s="325"/>
      <c r="G4" s="325"/>
      <c r="H4" s="325"/>
      <c r="I4" s="325"/>
      <c r="J4" s="325"/>
      <c r="K4" s="325"/>
      <c r="L4" s="325"/>
      <c r="M4" s="325"/>
      <c r="N4" s="325"/>
      <c r="O4" s="325"/>
    </row>
    <row r="5" spans="1:16" ht="18" customHeight="1" x14ac:dyDescent="0.25">
      <c r="A5" s="2"/>
      <c r="B5" s="325"/>
      <c r="C5" s="325"/>
      <c r="D5" s="325"/>
      <c r="E5" s="325"/>
      <c r="F5" s="325"/>
      <c r="G5" s="325"/>
      <c r="H5" s="325"/>
      <c r="I5" s="325"/>
      <c r="J5" s="325"/>
      <c r="K5" s="325"/>
      <c r="L5" s="325"/>
      <c r="M5" s="325"/>
      <c r="N5" s="325"/>
      <c r="O5" s="325"/>
    </row>
    <row r="6" spans="1:16" ht="7.5" customHeight="1" x14ac:dyDescent="0.25">
      <c r="A6" s="2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</row>
    <row r="7" spans="1:16" ht="15" customHeight="1" x14ac:dyDescent="0.25">
      <c r="A7" s="2"/>
      <c r="B7" s="319" t="s">
        <v>0</v>
      </c>
      <c r="C7" s="319" t="s">
        <v>2546</v>
      </c>
      <c r="D7" s="319" t="s">
        <v>5107</v>
      </c>
      <c r="E7" s="319" t="s">
        <v>2545</v>
      </c>
      <c r="F7" s="319" t="s">
        <v>2547</v>
      </c>
      <c r="G7" s="319" t="s">
        <v>2548</v>
      </c>
      <c r="H7" s="319" t="s">
        <v>2549</v>
      </c>
      <c r="I7" s="59"/>
      <c r="J7" s="319" t="s">
        <v>5065</v>
      </c>
      <c r="K7" s="319" t="s">
        <v>5108</v>
      </c>
      <c r="L7" s="319" t="s">
        <v>2</v>
      </c>
      <c r="M7" s="319" t="s">
        <v>2530</v>
      </c>
      <c r="N7" s="319" t="s">
        <v>3</v>
      </c>
      <c r="O7" s="319" t="s">
        <v>4</v>
      </c>
      <c r="P7" s="314" t="s">
        <v>2579</v>
      </c>
    </row>
    <row r="8" spans="1:16" ht="51.75" customHeight="1" x14ac:dyDescent="0.3">
      <c r="A8" s="2"/>
      <c r="B8" s="321"/>
      <c r="C8" s="321"/>
      <c r="D8" s="321"/>
      <c r="E8" s="321"/>
      <c r="F8" s="321"/>
      <c r="G8" s="321"/>
      <c r="H8" s="321"/>
      <c r="I8" s="60"/>
      <c r="J8" s="321"/>
      <c r="K8" s="321"/>
      <c r="L8" s="321"/>
      <c r="M8" s="321"/>
      <c r="N8" s="321"/>
      <c r="O8" s="321"/>
      <c r="P8" s="314"/>
    </row>
    <row r="9" spans="1:16" ht="18" customHeight="1" x14ac:dyDescent="0.25">
      <c r="A9" s="2"/>
      <c r="B9" s="3">
        <v>1990</v>
      </c>
      <c r="C9" s="4">
        <v>2494</v>
      </c>
      <c r="D9" s="179">
        <v>0</v>
      </c>
      <c r="E9" s="179">
        <v>0</v>
      </c>
      <c r="F9" s="179">
        <v>0</v>
      </c>
      <c r="G9" s="179">
        <v>0</v>
      </c>
      <c r="H9" s="179">
        <v>0</v>
      </c>
      <c r="I9" s="61"/>
      <c r="J9" s="179">
        <v>0</v>
      </c>
      <c r="K9" s="179">
        <v>0</v>
      </c>
      <c r="L9" s="179">
        <v>0</v>
      </c>
      <c r="M9" s="179">
        <v>0</v>
      </c>
      <c r="N9" s="179">
        <v>0</v>
      </c>
      <c r="O9" s="179">
        <v>0</v>
      </c>
    </row>
    <row r="10" spans="1:16" ht="18" customHeight="1" x14ac:dyDescent="0.25">
      <c r="A10" s="2"/>
      <c r="B10" s="3">
        <v>1991</v>
      </c>
      <c r="C10" s="4">
        <v>2660</v>
      </c>
      <c r="D10" s="8">
        <f t="shared" ref="D10:D42" si="0">((C10-C9)/C9)*100</f>
        <v>6.6559743384121894</v>
      </c>
      <c r="E10" s="179">
        <v>0</v>
      </c>
      <c r="F10" s="179">
        <v>0</v>
      </c>
      <c r="G10" s="179">
        <v>0</v>
      </c>
      <c r="H10" s="179">
        <v>0</v>
      </c>
      <c r="I10" s="61"/>
      <c r="J10" s="179">
        <v>0</v>
      </c>
      <c r="K10" s="179">
        <v>0</v>
      </c>
      <c r="L10" s="179">
        <v>0</v>
      </c>
      <c r="M10" s="179">
        <v>0</v>
      </c>
      <c r="N10" s="179">
        <v>0</v>
      </c>
      <c r="O10" s="179">
        <v>0</v>
      </c>
    </row>
    <row r="11" spans="1:16" ht="18" customHeight="1" x14ac:dyDescent="0.25">
      <c r="A11" s="2"/>
      <c r="B11" s="3">
        <v>1992</v>
      </c>
      <c r="C11" s="4">
        <v>3070</v>
      </c>
      <c r="D11" s="8">
        <f t="shared" si="0"/>
        <v>15.413533834586465</v>
      </c>
      <c r="E11" s="179">
        <v>0</v>
      </c>
      <c r="F11" s="179">
        <v>0</v>
      </c>
      <c r="G11" s="179">
        <v>0</v>
      </c>
      <c r="H11" s="179">
        <v>0</v>
      </c>
      <c r="I11" s="61"/>
      <c r="J11" s="179">
        <v>0</v>
      </c>
      <c r="K11" s="179">
        <v>0</v>
      </c>
      <c r="L11" s="179">
        <v>0</v>
      </c>
      <c r="M11" s="179">
        <v>0</v>
      </c>
      <c r="N11" s="179">
        <v>0</v>
      </c>
      <c r="O11" s="179">
        <v>0</v>
      </c>
    </row>
    <row r="12" spans="1:16" ht="18" customHeight="1" x14ac:dyDescent="0.25">
      <c r="A12" s="2"/>
      <c r="B12" s="3">
        <v>1993</v>
      </c>
      <c r="C12" s="4">
        <v>3333</v>
      </c>
      <c r="D12" s="8">
        <f t="shared" si="0"/>
        <v>8.5667752442996736</v>
      </c>
      <c r="E12" s="179">
        <v>0</v>
      </c>
      <c r="F12" s="179">
        <v>0</v>
      </c>
      <c r="G12" s="179">
        <v>0</v>
      </c>
      <c r="H12" s="179">
        <v>0</v>
      </c>
      <c r="I12" s="61"/>
      <c r="J12" s="179">
        <v>0</v>
      </c>
      <c r="K12" s="179">
        <v>0</v>
      </c>
      <c r="L12" s="179">
        <v>0</v>
      </c>
      <c r="M12" s="179">
        <v>0</v>
      </c>
      <c r="N12" s="179">
        <v>0</v>
      </c>
      <c r="O12" s="179">
        <v>0</v>
      </c>
    </row>
    <row r="13" spans="1:16" ht="18" customHeight="1" x14ac:dyDescent="0.25">
      <c r="A13" s="2"/>
      <c r="B13" s="3">
        <v>1994</v>
      </c>
      <c r="C13" s="4">
        <v>3475</v>
      </c>
      <c r="D13" s="8">
        <f t="shared" si="0"/>
        <v>4.2604260426042604</v>
      </c>
      <c r="E13" s="179">
        <v>0</v>
      </c>
      <c r="F13" s="179">
        <v>0</v>
      </c>
      <c r="G13" s="179">
        <v>0</v>
      </c>
      <c r="H13" s="179">
        <v>0</v>
      </c>
      <c r="I13" s="61"/>
      <c r="J13" s="179">
        <v>0</v>
      </c>
      <c r="K13" s="179">
        <v>0</v>
      </c>
      <c r="L13" s="179">
        <v>0</v>
      </c>
      <c r="M13" s="179">
        <v>0</v>
      </c>
      <c r="N13" s="179">
        <v>0</v>
      </c>
      <c r="O13" s="179">
        <v>0</v>
      </c>
    </row>
    <row r="14" spans="1:16" ht="18" customHeight="1" x14ac:dyDescent="0.25">
      <c r="A14" s="2"/>
      <c r="B14" s="31">
        <v>1995</v>
      </c>
      <c r="C14" s="274">
        <v>3672.7262389999996</v>
      </c>
      <c r="D14" s="275">
        <f t="shared" si="0"/>
        <v>5.6899637122302043</v>
      </c>
      <c r="E14" s="127">
        <v>1891.2306729999998</v>
      </c>
      <c r="F14" s="127">
        <v>1456.2877699999999</v>
      </c>
      <c r="G14" s="127">
        <v>26.201394999999998</v>
      </c>
      <c r="H14" s="185">
        <v>299.00640400000003</v>
      </c>
      <c r="I14" s="185"/>
      <c r="J14" s="126">
        <v>11263.152000000002</v>
      </c>
      <c r="K14" s="276">
        <v>0</v>
      </c>
      <c r="L14" s="126">
        <v>6144.6329999999989</v>
      </c>
      <c r="M14" s="126">
        <v>4420.933</v>
      </c>
      <c r="N14" s="126">
        <v>60.450999999999993</v>
      </c>
      <c r="O14" s="127">
        <v>637.13600000000008</v>
      </c>
    </row>
    <row r="15" spans="1:16" ht="18" customHeight="1" x14ac:dyDescent="0.25">
      <c r="A15" s="2"/>
      <c r="B15" s="3">
        <v>1996</v>
      </c>
      <c r="C15" s="4">
        <v>4223.6819349999996</v>
      </c>
      <c r="D15" s="8">
        <f t="shared" si="0"/>
        <v>15.001273172759339</v>
      </c>
      <c r="E15" s="10">
        <v>2221.8449989999999</v>
      </c>
      <c r="F15" s="10">
        <v>1519.6989050000002</v>
      </c>
      <c r="G15" s="10">
        <v>74.792622000000009</v>
      </c>
      <c r="H15" s="37">
        <v>407.34541100000001</v>
      </c>
      <c r="I15" s="62"/>
      <c r="J15" s="9">
        <v>13208.057000000001</v>
      </c>
      <c r="K15" s="8">
        <f>((J15-J14)/J14)*100</f>
        <v>17.2678571682243</v>
      </c>
      <c r="L15" s="9">
        <v>8162.5210000000006</v>
      </c>
      <c r="M15" s="9">
        <v>4226.8619999999992</v>
      </c>
      <c r="N15" s="9">
        <v>110.179</v>
      </c>
      <c r="O15" s="10">
        <v>708.49300000000005</v>
      </c>
    </row>
    <row r="16" spans="1:16" ht="18" customHeight="1" x14ac:dyDescent="0.25">
      <c r="A16" s="2"/>
      <c r="B16" s="3">
        <v>1997</v>
      </c>
      <c r="C16" s="4">
        <v>4864.8445309999997</v>
      </c>
      <c r="D16" s="8">
        <f t="shared" si="0"/>
        <v>15.180181790843116</v>
      </c>
      <c r="E16" s="10">
        <v>2637.8893719999996</v>
      </c>
      <c r="F16" s="10">
        <v>1728.81466</v>
      </c>
      <c r="G16" s="10">
        <v>78.281140000000022</v>
      </c>
      <c r="H16" s="37">
        <v>419.85935199999994</v>
      </c>
      <c r="I16" s="62"/>
      <c r="J16" s="9">
        <v>15368.587</v>
      </c>
      <c r="K16" s="8">
        <f t="shared" ref="K16:K42" si="1">((J16-J15)/J15)*100</f>
        <v>16.357667142108781</v>
      </c>
      <c r="L16" s="9">
        <v>9636.2209999999995</v>
      </c>
      <c r="M16" s="9">
        <v>4865.1669999999995</v>
      </c>
      <c r="N16" s="9">
        <v>79.544999999999987</v>
      </c>
      <c r="O16" s="10">
        <v>787.65700000000004</v>
      </c>
    </row>
    <row r="17" spans="1:15" ht="18" customHeight="1" x14ac:dyDescent="0.25">
      <c r="A17" s="2"/>
      <c r="B17" s="3">
        <v>1998</v>
      </c>
      <c r="C17" s="4">
        <v>5626.8417589999999</v>
      </c>
      <c r="D17" s="8">
        <f t="shared" si="0"/>
        <v>15.663341822012281</v>
      </c>
      <c r="E17" s="10">
        <v>3250.2467639999995</v>
      </c>
      <c r="F17" s="10">
        <v>1870.7127089999999</v>
      </c>
      <c r="G17" s="10">
        <v>61.494683999999999</v>
      </c>
      <c r="H17" s="37">
        <v>444.38760200000002</v>
      </c>
      <c r="I17" s="62"/>
      <c r="J17" s="9">
        <v>19419.531000000003</v>
      </c>
      <c r="K17" s="8">
        <f t="shared" si="1"/>
        <v>26.358597573088556</v>
      </c>
      <c r="L17" s="9">
        <v>13060.164999999999</v>
      </c>
      <c r="M17" s="9">
        <v>5656.1940000000013</v>
      </c>
      <c r="N17" s="9">
        <v>81.647999999999996</v>
      </c>
      <c r="O17" s="10">
        <v>621.52199999999993</v>
      </c>
    </row>
    <row r="18" spans="1:15" ht="18" customHeight="1" x14ac:dyDescent="0.25">
      <c r="A18" s="2"/>
      <c r="B18" s="3">
        <v>1999</v>
      </c>
      <c r="C18" s="4">
        <v>5909.5546609999992</v>
      </c>
      <c r="D18" s="8">
        <f t="shared" si="0"/>
        <v>5.0243620508397404</v>
      </c>
      <c r="E18" s="10">
        <v>3935.0345280000006</v>
      </c>
      <c r="F18" s="10">
        <v>1448.350913</v>
      </c>
      <c r="G18" s="10">
        <v>51.207448000000007</v>
      </c>
      <c r="H18" s="37">
        <v>474.96177400000005</v>
      </c>
      <c r="I18" s="62"/>
      <c r="J18" s="9">
        <v>20937.305999999997</v>
      </c>
      <c r="K18" s="8">
        <f t="shared" si="1"/>
        <v>7.8157139840297578</v>
      </c>
      <c r="L18" s="9">
        <v>16578.470999999998</v>
      </c>
      <c r="M18" s="9">
        <v>3679.6319999999996</v>
      </c>
      <c r="N18" s="9">
        <v>58.866</v>
      </c>
      <c r="O18" s="10">
        <v>620.33799999999997</v>
      </c>
    </row>
    <row r="19" spans="1:15" ht="18" customHeight="1" x14ac:dyDescent="0.25">
      <c r="A19" s="2"/>
      <c r="B19" s="3">
        <v>2000</v>
      </c>
      <c r="C19" s="4">
        <v>6572.7429809999994</v>
      </c>
      <c r="D19" s="8">
        <f t="shared" si="0"/>
        <v>11.222306214996195</v>
      </c>
      <c r="E19" s="10">
        <v>4641.9759920000006</v>
      </c>
      <c r="F19" s="10">
        <v>1434.4098680000002</v>
      </c>
      <c r="G19" s="10">
        <v>8.5905440000000013</v>
      </c>
      <c r="H19" s="37">
        <v>487.76657600000004</v>
      </c>
      <c r="I19" s="62"/>
      <c r="J19" s="9">
        <v>17999.035</v>
      </c>
      <c r="K19" s="8">
        <f t="shared" si="1"/>
        <v>-14.033663165643171</v>
      </c>
      <c r="L19" s="9">
        <v>13737.044000000002</v>
      </c>
      <c r="M19" s="9">
        <v>3602.505000000001</v>
      </c>
      <c r="N19" s="9">
        <v>15.316999999999998</v>
      </c>
      <c r="O19" s="10">
        <v>644.17000000000007</v>
      </c>
    </row>
    <row r="20" spans="1:15" ht="18" customHeight="1" x14ac:dyDescent="0.25">
      <c r="A20" s="2"/>
      <c r="B20" s="3">
        <v>2001</v>
      </c>
      <c r="C20" s="4">
        <v>8895.263818999998</v>
      </c>
      <c r="D20" s="8">
        <f t="shared" si="0"/>
        <v>35.335640610225752</v>
      </c>
      <c r="E20" s="10">
        <v>7783.5328250000002</v>
      </c>
      <c r="F20" s="10">
        <v>803.28806299999997</v>
      </c>
      <c r="G20" s="10">
        <v>10.178189999999999</v>
      </c>
      <c r="H20" s="37">
        <v>298.26474200000007</v>
      </c>
      <c r="I20" s="62"/>
      <c r="J20" s="9">
        <v>27744.273999999998</v>
      </c>
      <c r="K20" s="8">
        <f t="shared" si="1"/>
        <v>54.143119339453463</v>
      </c>
      <c r="L20" s="9">
        <v>25246.453000000005</v>
      </c>
      <c r="M20" s="9">
        <v>1903.5340000000001</v>
      </c>
      <c r="N20" s="9">
        <v>10.236999999999998</v>
      </c>
      <c r="O20" s="10">
        <v>584.04899999999998</v>
      </c>
    </row>
    <row r="21" spans="1:15" ht="18" customHeight="1" x14ac:dyDescent="0.25">
      <c r="A21" s="2"/>
      <c r="B21" s="3">
        <v>2002</v>
      </c>
      <c r="C21" s="4">
        <v>9814.4480999999996</v>
      </c>
      <c r="D21" s="8">
        <f t="shared" si="0"/>
        <v>10.333412248399576</v>
      </c>
      <c r="E21" s="10">
        <v>8798.0784810000005</v>
      </c>
      <c r="F21" s="10">
        <v>686.508779</v>
      </c>
      <c r="G21" s="10">
        <v>10.06184</v>
      </c>
      <c r="H21" s="37">
        <v>319.79900000000004</v>
      </c>
      <c r="I21" s="62"/>
      <c r="J21" s="9">
        <v>29953.850999999995</v>
      </c>
      <c r="K21" s="8">
        <f t="shared" si="1"/>
        <v>7.9640829671736872</v>
      </c>
      <c r="L21" s="9">
        <v>27703.959000000003</v>
      </c>
      <c r="M21" s="9">
        <v>1780.0080000000003</v>
      </c>
      <c r="N21" s="9">
        <v>10.462</v>
      </c>
      <c r="O21" s="10">
        <v>459.42200000000003</v>
      </c>
    </row>
    <row r="22" spans="1:15" ht="18" customHeight="1" x14ac:dyDescent="0.25">
      <c r="A22" s="2"/>
      <c r="B22" s="3">
        <v>2003</v>
      </c>
      <c r="C22" s="4">
        <v>15138.686499999998</v>
      </c>
      <c r="D22" s="8">
        <f t="shared" si="0"/>
        <v>54.248984209310748</v>
      </c>
      <c r="E22" s="10">
        <v>13212.396200000001</v>
      </c>
      <c r="F22" s="10">
        <v>1665.2775999999999</v>
      </c>
      <c r="G22" s="10">
        <v>6.4217000000000004</v>
      </c>
      <c r="H22" s="37">
        <v>254.59099999999998</v>
      </c>
      <c r="I22" s="62"/>
      <c r="J22" s="9">
        <v>47985.935999999994</v>
      </c>
      <c r="K22" s="8">
        <f t="shared" si="1"/>
        <v>60.199554975418692</v>
      </c>
      <c r="L22" s="9">
        <v>43132.733999999997</v>
      </c>
      <c r="M22" s="9">
        <v>4498.049</v>
      </c>
      <c r="N22" s="9">
        <v>6.8629999999999995</v>
      </c>
      <c r="O22" s="10">
        <v>348.28999999999996</v>
      </c>
    </row>
    <row r="23" spans="1:15" ht="18" customHeight="1" x14ac:dyDescent="0.25">
      <c r="A23" s="2"/>
      <c r="B23" s="3">
        <v>2004</v>
      </c>
      <c r="C23" s="4">
        <v>18331.747800000001</v>
      </c>
      <c r="D23" s="8">
        <f t="shared" si="0"/>
        <v>21.09206303994738</v>
      </c>
      <c r="E23" s="10">
        <v>16228.470600000002</v>
      </c>
      <c r="F23" s="10">
        <v>1869.6665</v>
      </c>
      <c r="G23" s="179">
        <v>0</v>
      </c>
      <c r="H23" s="37">
        <v>233.6112</v>
      </c>
      <c r="I23" s="62"/>
      <c r="J23" s="9">
        <v>57013.397999999994</v>
      </c>
      <c r="K23" s="8">
        <f t="shared" si="1"/>
        <v>18.812724628316101</v>
      </c>
      <c r="L23" s="9">
        <v>52087.913</v>
      </c>
      <c r="M23" s="9">
        <v>4602.8270000000002</v>
      </c>
      <c r="N23" s="179">
        <v>0</v>
      </c>
      <c r="O23" s="10">
        <v>322.65800000000002</v>
      </c>
    </row>
    <row r="24" spans="1:15" ht="18" customHeight="1" x14ac:dyDescent="0.25">
      <c r="A24" s="2"/>
      <c r="B24" s="3">
        <v>2005</v>
      </c>
      <c r="C24" s="4">
        <v>21688.271000000001</v>
      </c>
      <c r="D24" s="8">
        <f t="shared" si="0"/>
        <v>18.309891869666675</v>
      </c>
      <c r="E24" s="10">
        <v>19667.240000000002</v>
      </c>
      <c r="F24" s="10">
        <v>1747.8682000000001</v>
      </c>
      <c r="G24" s="179">
        <v>0</v>
      </c>
      <c r="H24" s="37">
        <v>273.16289999999998</v>
      </c>
      <c r="I24" s="62"/>
      <c r="J24" s="9">
        <v>64921.7</v>
      </c>
      <c r="K24" s="8">
        <f t="shared" si="1"/>
        <v>13.870953630934265</v>
      </c>
      <c r="L24" s="9">
        <v>60509.366999999998</v>
      </c>
      <c r="M24" s="9">
        <v>4066.9070000000002</v>
      </c>
      <c r="N24" s="179">
        <v>0</v>
      </c>
      <c r="O24" s="10">
        <v>345.42600000000004</v>
      </c>
    </row>
    <row r="25" spans="1:15" ht="18" customHeight="1" x14ac:dyDescent="0.25">
      <c r="A25" s="2"/>
      <c r="B25" s="3">
        <v>2006</v>
      </c>
      <c r="C25" s="4">
        <v>25566.834999999999</v>
      </c>
      <c r="D25" s="8">
        <f t="shared" si="0"/>
        <v>17.88323283123859</v>
      </c>
      <c r="E25" s="10">
        <v>23853.959699999996</v>
      </c>
      <c r="F25" s="10">
        <v>1359.7068999999999</v>
      </c>
      <c r="G25" s="179">
        <v>0</v>
      </c>
      <c r="H25" s="37">
        <v>353.16859999999997</v>
      </c>
      <c r="I25" s="62"/>
      <c r="J25" s="9">
        <v>74184.607999999993</v>
      </c>
      <c r="K25" s="8">
        <f t="shared" si="1"/>
        <v>14.267814921667171</v>
      </c>
      <c r="L25" s="9">
        <v>70697.687000000005</v>
      </c>
      <c r="M25" s="9">
        <v>2844.6179999999999</v>
      </c>
      <c r="N25" s="179">
        <v>0</v>
      </c>
      <c r="O25" s="10">
        <v>642.30299999999988</v>
      </c>
    </row>
    <row r="26" spans="1:15" ht="18" customHeight="1" x14ac:dyDescent="0.25">
      <c r="A26" s="2"/>
      <c r="B26" s="31">
        <v>2007</v>
      </c>
      <c r="C26" s="4">
        <v>26695.935999999998</v>
      </c>
      <c r="D26" s="8">
        <f t="shared" si="0"/>
        <v>4.4162720962528166</v>
      </c>
      <c r="E26" s="10">
        <v>25439.776399999999</v>
      </c>
      <c r="F26" s="10">
        <v>859.67039999999997</v>
      </c>
      <c r="G26" s="179">
        <v>0</v>
      </c>
      <c r="H26" s="37">
        <v>396.48939999999999</v>
      </c>
      <c r="I26" s="62"/>
      <c r="J26" s="9">
        <v>77429.55799999999</v>
      </c>
      <c r="K26" s="8">
        <f t="shared" si="1"/>
        <v>4.3741553503928978</v>
      </c>
      <c r="L26" s="9">
        <v>75056.748000000007</v>
      </c>
      <c r="M26" s="9">
        <v>1585.8689999999999</v>
      </c>
      <c r="N26" s="179">
        <v>0</v>
      </c>
      <c r="O26" s="10">
        <v>786.94099999999992</v>
      </c>
    </row>
    <row r="27" spans="1:15" ht="18" customHeight="1" x14ac:dyDescent="0.25">
      <c r="A27" s="2"/>
      <c r="B27" s="3">
        <v>2008</v>
      </c>
      <c r="C27" s="4">
        <v>26185.216199999995</v>
      </c>
      <c r="D27" s="8">
        <f t="shared" si="0"/>
        <v>-1.9130994320633772</v>
      </c>
      <c r="E27" s="10">
        <v>25153.922900000001</v>
      </c>
      <c r="F27" s="10">
        <v>598.64370000000008</v>
      </c>
      <c r="G27" s="179">
        <v>0</v>
      </c>
      <c r="H27" s="37">
        <v>432.64949999999999</v>
      </c>
      <c r="I27" s="62"/>
      <c r="J27" s="9">
        <v>75528.565000000002</v>
      </c>
      <c r="K27" s="8">
        <f t="shared" si="1"/>
        <v>-2.4551257286009407</v>
      </c>
      <c r="L27" s="9">
        <v>73378.902999999991</v>
      </c>
      <c r="M27" s="9">
        <v>1353.3380000000002</v>
      </c>
      <c r="N27" s="179">
        <v>0</v>
      </c>
      <c r="O27" s="10">
        <v>796.32400000000007</v>
      </c>
    </row>
    <row r="28" spans="1:15" ht="18" customHeight="1" x14ac:dyDescent="0.25">
      <c r="A28" s="2"/>
      <c r="B28" s="3">
        <v>2009</v>
      </c>
      <c r="C28" s="4">
        <v>22123.7258</v>
      </c>
      <c r="D28" s="8">
        <f t="shared" si="0"/>
        <v>-15.510623891659888</v>
      </c>
      <c r="E28" s="10">
        <v>20547.484161</v>
      </c>
      <c r="F28" s="10">
        <v>386.222354</v>
      </c>
      <c r="G28" s="179">
        <v>0</v>
      </c>
      <c r="H28" s="37">
        <v>372.62628299999994</v>
      </c>
      <c r="I28" s="62"/>
      <c r="J28" s="9">
        <v>69630.613999999987</v>
      </c>
      <c r="K28" s="8">
        <f t="shared" si="1"/>
        <v>-7.8089011753367954</v>
      </c>
      <c r="L28" s="9">
        <v>67902.387000000002</v>
      </c>
      <c r="M28" s="9">
        <v>866.42699999999991</v>
      </c>
      <c r="N28" s="179">
        <v>0</v>
      </c>
      <c r="O28" s="10">
        <v>861.79999999999984</v>
      </c>
    </row>
    <row r="29" spans="1:15" ht="18" customHeight="1" x14ac:dyDescent="0.25">
      <c r="A29" s="2"/>
      <c r="B29" s="3">
        <v>2010</v>
      </c>
      <c r="C29" s="4">
        <v>21991.339399999997</v>
      </c>
      <c r="D29" s="8">
        <f t="shared" si="0"/>
        <v>-0.59839107208607267</v>
      </c>
      <c r="E29" s="10">
        <v>20583.277753999999</v>
      </c>
      <c r="F29" s="10">
        <v>389.74297300000001</v>
      </c>
      <c r="G29" s="179">
        <v>0</v>
      </c>
      <c r="H29" s="37">
        <v>330.86107499999997</v>
      </c>
      <c r="I29" s="62"/>
      <c r="J29" s="9">
        <v>69658.040999999997</v>
      </c>
      <c r="K29" s="8">
        <f t="shared" si="1"/>
        <v>3.9389283570026544E-2</v>
      </c>
      <c r="L29" s="9">
        <v>68052.469000000012</v>
      </c>
      <c r="M29" s="9">
        <v>816.12299999999993</v>
      </c>
      <c r="N29" s="179">
        <v>0</v>
      </c>
      <c r="O29" s="10">
        <v>789.44899999999996</v>
      </c>
    </row>
    <row r="30" spans="1:15" ht="18" customHeight="1" x14ac:dyDescent="0.25">
      <c r="A30" s="2"/>
      <c r="B30" s="3">
        <v>2011</v>
      </c>
      <c r="C30" s="4">
        <v>23547.3459</v>
      </c>
      <c r="D30" s="8">
        <f t="shared" si="0"/>
        <v>7.07554220185426</v>
      </c>
      <c r="E30" s="10">
        <v>22228.876404000002</v>
      </c>
      <c r="F30" s="10">
        <v>206.80723799999998</v>
      </c>
      <c r="G30" s="179">
        <v>0</v>
      </c>
      <c r="H30" s="37">
        <v>367.28788800000001</v>
      </c>
      <c r="I30" s="62"/>
      <c r="J30" s="9">
        <v>72080.513999999996</v>
      </c>
      <c r="K30" s="8">
        <f t="shared" si="1"/>
        <v>3.4776645527542156</v>
      </c>
      <c r="L30" s="9">
        <v>70772.733000000007</v>
      </c>
      <c r="M30" s="9">
        <v>427.27300000000002</v>
      </c>
      <c r="N30" s="179">
        <v>0</v>
      </c>
      <c r="O30" s="10">
        <v>880.50800000000004</v>
      </c>
    </row>
    <row r="31" spans="1:15" ht="18" customHeight="1" x14ac:dyDescent="0.25">
      <c r="A31" s="2"/>
      <c r="B31" s="3">
        <v>2012</v>
      </c>
      <c r="C31" s="4">
        <v>23286.272199999999</v>
      </c>
      <c r="D31" s="8">
        <f t="shared" si="0"/>
        <v>-1.1087181591875321</v>
      </c>
      <c r="E31" s="10">
        <v>21857.589453000004</v>
      </c>
      <c r="F31" s="10">
        <v>194.83035399999994</v>
      </c>
      <c r="G31" s="179">
        <v>0</v>
      </c>
      <c r="H31" s="37">
        <v>385.902289</v>
      </c>
      <c r="I31" s="62"/>
      <c r="J31" s="9">
        <v>74121.341</v>
      </c>
      <c r="K31" s="8">
        <f t="shared" si="1"/>
        <v>2.8313158255225606</v>
      </c>
      <c r="L31" s="9">
        <v>72860.54800000001</v>
      </c>
      <c r="M31" s="9">
        <v>393.31599999999997</v>
      </c>
      <c r="N31" s="179">
        <v>0</v>
      </c>
      <c r="O31" s="10">
        <v>867.47700000000009</v>
      </c>
    </row>
    <row r="32" spans="1:15" ht="18" customHeight="1" x14ac:dyDescent="0.25">
      <c r="A32" s="2"/>
      <c r="B32" s="3">
        <v>2013</v>
      </c>
      <c r="C32" s="4">
        <v>23090.037499999999</v>
      </c>
      <c r="D32" s="8">
        <f t="shared" si="0"/>
        <v>-0.84270551471094157</v>
      </c>
      <c r="E32" s="10">
        <v>21749.454185000002</v>
      </c>
      <c r="F32" s="10">
        <v>218.281916</v>
      </c>
      <c r="G32" s="179">
        <v>0</v>
      </c>
      <c r="H32" s="37">
        <v>335.015038</v>
      </c>
      <c r="I32" s="62"/>
      <c r="J32" s="9">
        <v>79335.144</v>
      </c>
      <c r="K32" s="8">
        <f t="shared" si="1"/>
        <v>7.0341455371132584</v>
      </c>
      <c r="L32" s="9">
        <v>78080.570999999996</v>
      </c>
      <c r="M32" s="9">
        <v>421.82799999999997</v>
      </c>
      <c r="N32" s="179">
        <v>0</v>
      </c>
      <c r="O32" s="10">
        <v>832.74500000000012</v>
      </c>
    </row>
    <row r="33" spans="1:16" ht="18" customHeight="1" x14ac:dyDescent="0.25">
      <c r="A33" s="2"/>
      <c r="B33" s="3">
        <v>2014</v>
      </c>
      <c r="C33" s="4">
        <v>24401.8462</v>
      </c>
      <c r="D33" s="8">
        <f t="shared" si="0"/>
        <v>5.6812757450047515</v>
      </c>
      <c r="E33" s="10">
        <v>22914.199458999996</v>
      </c>
      <c r="F33" s="10">
        <v>267.47103599999997</v>
      </c>
      <c r="G33" s="179">
        <v>0</v>
      </c>
      <c r="H33" s="35">
        <v>465.61339499999997</v>
      </c>
      <c r="I33" s="63"/>
      <c r="J33" s="9">
        <v>83026.421000000002</v>
      </c>
      <c r="K33" s="8">
        <f t="shared" si="1"/>
        <v>4.6527639755717862</v>
      </c>
      <c r="L33" s="9">
        <v>81368.014999999999</v>
      </c>
      <c r="M33" s="9">
        <v>525.38800000000003</v>
      </c>
      <c r="N33" s="179">
        <v>0</v>
      </c>
      <c r="O33" s="10">
        <v>1133.018</v>
      </c>
    </row>
    <row r="34" spans="1:16" ht="18" customHeight="1" x14ac:dyDescent="0.25">
      <c r="A34" s="2"/>
      <c r="B34" s="3">
        <v>2015</v>
      </c>
      <c r="C34" s="4">
        <v>25376.507999999998</v>
      </c>
      <c r="D34" s="8">
        <f t="shared" si="0"/>
        <v>3.9942133558730406</v>
      </c>
      <c r="E34" s="10">
        <v>24737.261100000003</v>
      </c>
      <c r="F34" s="10">
        <v>162.17520000000002</v>
      </c>
      <c r="G34" s="179">
        <v>0</v>
      </c>
      <c r="H34" s="35">
        <v>477.07159999999999</v>
      </c>
      <c r="I34" s="63"/>
      <c r="J34" s="9">
        <v>87110.641999999993</v>
      </c>
      <c r="K34" s="8">
        <f t="shared" si="1"/>
        <v>4.919182292586104</v>
      </c>
      <c r="L34" s="9">
        <v>85538.002000000008</v>
      </c>
      <c r="M34" s="9">
        <v>303.43899999999996</v>
      </c>
      <c r="N34" s="179">
        <v>0</v>
      </c>
      <c r="O34" s="10">
        <v>1269.201</v>
      </c>
    </row>
    <row r="35" spans="1:16" ht="18" customHeight="1" x14ac:dyDescent="0.25">
      <c r="A35" s="2"/>
      <c r="B35" s="3" t="s">
        <v>2529</v>
      </c>
      <c r="C35" s="4">
        <v>27631.143800000002</v>
      </c>
      <c r="D35" s="8">
        <f t="shared" si="0"/>
        <v>8.8847362292715921</v>
      </c>
      <c r="E35" s="10">
        <v>27016.249699999997</v>
      </c>
      <c r="F35" s="35">
        <v>159.2346</v>
      </c>
      <c r="G35" s="179">
        <v>0</v>
      </c>
      <c r="H35" s="35">
        <v>455.65940000000001</v>
      </c>
      <c r="I35" s="63"/>
      <c r="J35" s="9">
        <v>94176.115000000005</v>
      </c>
      <c r="K35" s="8">
        <f t="shared" si="1"/>
        <v>8.1109182962972692</v>
      </c>
      <c r="L35" s="9">
        <v>92680.06700000001</v>
      </c>
      <c r="M35" s="9">
        <v>278.91900000000004</v>
      </c>
      <c r="N35" s="179">
        <v>0</v>
      </c>
      <c r="O35" s="10">
        <v>1217.1289999999999</v>
      </c>
    </row>
    <row r="36" spans="1:16" ht="18" customHeight="1" x14ac:dyDescent="0.25">
      <c r="A36" s="2"/>
      <c r="B36" s="5">
        <v>2017</v>
      </c>
      <c r="C36" s="4">
        <v>30942.914199999999</v>
      </c>
      <c r="D36" s="8">
        <f t="shared" si="0"/>
        <v>11.985643533149712</v>
      </c>
      <c r="E36" s="10">
        <v>30234.0857</v>
      </c>
      <c r="F36" s="35">
        <v>162.08179999999999</v>
      </c>
      <c r="G36" s="179">
        <v>0</v>
      </c>
      <c r="H36" s="35">
        <v>546.74660000000006</v>
      </c>
      <c r="I36" s="63"/>
      <c r="J36" s="9">
        <v>101034.5</v>
      </c>
      <c r="K36" s="8">
        <f t="shared" si="1"/>
        <v>7.2825100079781313</v>
      </c>
      <c r="L36" s="9">
        <v>99383.987000000008</v>
      </c>
      <c r="M36" s="9">
        <v>270.75400000000002</v>
      </c>
      <c r="N36" s="179">
        <v>0</v>
      </c>
      <c r="O36" s="10">
        <v>1379.759</v>
      </c>
    </row>
    <row r="37" spans="1:16" ht="18" customHeight="1" x14ac:dyDescent="0.25">
      <c r="A37" s="2"/>
      <c r="B37" s="3">
        <v>2018</v>
      </c>
      <c r="C37" s="4">
        <v>34435.116499999996</v>
      </c>
      <c r="D37" s="8">
        <f t="shared" si="0"/>
        <v>11.28595153458428</v>
      </c>
      <c r="E37" s="10">
        <v>33700.227899999998</v>
      </c>
      <c r="F37" s="35">
        <v>139.16129999999998</v>
      </c>
      <c r="G37" s="179">
        <v>0</v>
      </c>
      <c r="H37" s="35">
        <v>595.72730000000001</v>
      </c>
      <c r="I37" s="63"/>
      <c r="J37" s="9">
        <v>107628.98899999999</v>
      </c>
      <c r="K37" s="8">
        <f t="shared" si="1"/>
        <v>6.5269675209952904</v>
      </c>
      <c r="L37" s="9">
        <v>105942.95999999999</v>
      </c>
      <c r="M37" s="9">
        <v>225.636</v>
      </c>
      <c r="N37" s="179">
        <v>0</v>
      </c>
      <c r="O37" s="10">
        <v>1460.393</v>
      </c>
    </row>
    <row r="38" spans="1:16" s="17" customFormat="1" ht="18" customHeight="1" x14ac:dyDescent="0.25">
      <c r="A38" s="2"/>
      <c r="B38" s="5">
        <v>2019</v>
      </c>
      <c r="C38" s="4">
        <v>37250.485800000002</v>
      </c>
      <c r="D38" s="8">
        <f t="shared" si="0"/>
        <v>8.1758669235226957</v>
      </c>
      <c r="E38" s="10">
        <v>36733.393199999999</v>
      </c>
      <c r="F38" s="35">
        <v>143.18620000000001</v>
      </c>
      <c r="G38" s="179">
        <v>0</v>
      </c>
      <c r="H38" s="125">
        <v>373.9067</v>
      </c>
      <c r="I38" s="63"/>
      <c r="J38" s="126">
        <v>114245.81500000002</v>
      </c>
      <c r="K38" s="8">
        <f t="shared" si="1"/>
        <v>6.14781023354222</v>
      </c>
      <c r="L38" s="9">
        <v>113025.44300000003</v>
      </c>
      <c r="M38" s="9">
        <v>211.70599999999999</v>
      </c>
      <c r="N38" s="179">
        <v>0</v>
      </c>
      <c r="O38" s="127">
        <v>1008.6660000000001</v>
      </c>
      <c r="P38" s="1"/>
    </row>
    <row r="39" spans="1:16" s="17" customFormat="1" ht="18" customHeight="1" x14ac:dyDescent="0.25">
      <c r="A39" s="2"/>
      <c r="B39" s="5">
        <v>2020</v>
      </c>
      <c r="C39" s="158">
        <v>41703.933199999999</v>
      </c>
      <c r="D39" s="8">
        <f t="shared" si="0"/>
        <v>11.955407572161105</v>
      </c>
      <c r="E39" s="10">
        <v>41283.619800000008</v>
      </c>
      <c r="F39" s="35">
        <v>149.33240000000001</v>
      </c>
      <c r="G39" s="179">
        <v>0</v>
      </c>
      <c r="H39" s="35">
        <v>270.98079999999999</v>
      </c>
      <c r="I39" s="63"/>
      <c r="J39" s="9">
        <v>122557.48300000001</v>
      </c>
      <c r="K39" s="8">
        <f t="shared" si="1"/>
        <v>7.2752494259855292</v>
      </c>
      <c r="L39" s="9">
        <v>121655.70299999999</v>
      </c>
      <c r="M39" s="9">
        <v>186.554</v>
      </c>
      <c r="N39" s="179">
        <v>0</v>
      </c>
      <c r="O39" s="10">
        <v>715.22600000000011</v>
      </c>
      <c r="P39" s="1"/>
    </row>
    <row r="40" spans="1:16" s="17" customFormat="1" ht="18" customHeight="1" x14ac:dyDescent="0.25">
      <c r="A40" s="2"/>
      <c r="B40" s="178">
        <v>2021</v>
      </c>
      <c r="C40" s="158">
        <v>52522.5982</v>
      </c>
      <c r="D40" s="8">
        <f t="shared" si="0"/>
        <v>25.941593921409794</v>
      </c>
      <c r="E40" s="10">
        <v>51988.836200000005</v>
      </c>
      <c r="F40" s="35">
        <v>208.69070000000002</v>
      </c>
      <c r="G40" s="179">
        <v>0</v>
      </c>
      <c r="H40" s="35">
        <v>325.07119999999998</v>
      </c>
      <c r="I40" s="63"/>
      <c r="J40" s="9">
        <v>138925.58299999998</v>
      </c>
      <c r="K40" s="8">
        <f t="shared" si="1"/>
        <v>13.355447255717529</v>
      </c>
      <c r="L40" s="9">
        <v>137897.95499999999</v>
      </c>
      <c r="M40" s="9">
        <v>211.42699999999999</v>
      </c>
      <c r="N40" s="179">
        <v>0</v>
      </c>
      <c r="O40" s="10">
        <v>816.20100000000002</v>
      </c>
      <c r="P40" s="1"/>
    </row>
    <row r="41" spans="1:16" s="17" customFormat="1" ht="18" customHeight="1" x14ac:dyDescent="0.25">
      <c r="A41" s="2"/>
      <c r="B41" s="178">
        <v>2022</v>
      </c>
      <c r="C41" s="158">
        <v>58867.828200000004</v>
      </c>
      <c r="D41" s="8">
        <f t="shared" si="0"/>
        <v>12.080952232861936</v>
      </c>
      <c r="E41" s="10">
        <v>58224.996200000001</v>
      </c>
      <c r="F41" s="35">
        <v>175.37640000000002</v>
      </c>
      <c r="G41" s="179">
        <v>0</v>
      </c>
      <c r="H41" s="35">
        <v>467.45580000000007</v>
      </c>
      <c r="I41" s="63"/>
      <c r="J41" s="9">
        <v>151120.258</v>
      </c>
      <c r="K41" s="8">
        <f t="shared" si="1"/>
        <v>8.7778469139121906</v>
      </c>
      <c r="L41" s="9">
        <v>149758.57299999997</v>
      </c>
      <c r="M41" s="9">
        <v>175.00399999999999</v>
      </c>
      <c r="N41" s="179">
        <v>0</v>
      </c>
      <c r="O41" s="10">
        <v>1186.681</v>
      </c>
    </row>
    <row r="42" spans="1:16" s="17" customFormat="1" ht="18" customHeight="1" x14ac:dyDescent="0.25">
      <c r="A42" s="2"/>
      <c r="B42" s="165">
        <v>2023</v>
      </c>
      <c r="C42" s="156">
        <v>63319.773900000015</v>
      </c>
      <c r="D42" s="67">
        <f t="shared" si="0"/>
        <v>7.5626124423594936</v>
      </c>
      <c r="E42" s="68">
        <v>62648.584699999985</v>
      </c>
      <c r="F42" s="56">
        <v>137.95679999999999</v>
      </c>
      <c r="G42" s="180">
        <v>0</v>
      </c>
      <c r="H42" s="56">
        <v>533.23260000000005</v>
      </c>
      <c r="I42" s="277"/>
      <c r="J42" s="69">
        <v>161030.62800000003</v>
      </c>
      <c r="K42" s="67">
        <f t="shared" si="1"/>
        <v>6.5579361305749124</v>
      </c>
      <c r="L42" s="69">
        <v>159719.26800000001</v>
      </c>
      <c r="M42" s="69">
        <v>138.35599999999999</v>
      </c>
      <c r="N42" s="180">
        <v>0</v>
      </c>
      <c r="O42" s="68">
        <v>1173.0040000000001</v>
      </c>
      <c r="P42" s="278"/>
    </row>
    <row r="43" spans="1:16" s="17" customFormat="1" ht="16.899999999999999" customHeight="1" x14ac:dyDescent="0.25">
      <c r="A43" s="2"/>
      <c r="B43" s="128" t="s">
        <v>2560</v>
      </c>
      <c r="C43" s="4"/>
      <c r="D43" s="8"/>
      <c r="E43" s="10"/>
      <c r="F43" s="35"/>
      <c r="G43" s="70"/>
      <c r="H43" s="35"/>
      <c r="I43" s="63"/>
      <c r="J43" s="9"/>
      <c r="K43" s="8"/>
      <c r="L43" s="9"/>
      <c r="M43" s="9"/>
      <c r="N43" s="9"/>
      <c r="O43" s="10"/>
    </row>
    <row r="44" spans="1:16" s="76" customFormat="1" ht="16.149999999999999" customHeight="1" x14ac:dyDescent="0.25">
      <c r="A44" s="71"/>
      <c r="B44" s="72" t="s">
        <v>5096</v>
      </c>
      <c r="C44" s="73"/>
      <c r="D44" s="73"/>
      <c r="E44" s="87"/>
      <c r="F44" s="73"/>
      <c r="G44" s="73"/>
      <c r="H44" s="73"/>
      <c r="I44" s="74"/>
      <c r="J44" s="75"/>
      <c r="K44" s="75"/>
      <c r="P44" s="1"/>
    </row>
    <row r="45" spans="1:16" s="76" customFormat="1" ht="14.45" customHeight="1" x14ac:dyDescent="0.25">
      <c r="A45" s="71"/>
      <c r="B45" s="324" t="s">
        <v>5125</v>
      </c>
      <c r="C45" s="326"/>
      <c r="D45" s="326"/>
      <c r="E45" s="326"/>
      <c r="F45" s="326"/>
      <c r="G45" s="326"/>
      <c r="H45" s="326"/>
      <c r="I45" s="74"/>
      <c r="J45" s="75"/>
      <c r="K45" s="75"/>
      <c r="P45" s="1"/>
    </row>
    <row r="46" spans="1:16" ht="13.5" x14ac:dyDescent="0.25">
      <c r="B46" s="15" t="s">
        <v>5196</v>
      </c>
      <c r="C46" s="44"/>
      <c r="D46" s="44"/>
      <c r="E46" s="44"/>
      <c r="F46" s="44"/>
      <c r="G46" s="44"/>
      <c r="H46" s="44"/>
      <c r="I46" s="64"/>
      <c r="P46" s="76"/>
    </row>
    <row r="47" spans="1:16" x14ac:dyDescent="0.25">
      <c r="B47" s="269" t="s">
        <v>5209</v>
      </c>
      <c r="C47" s="269"/>
      <c r="D47" s="269"/>
      <c r="E47" s="269"/>
      <c r="F47" s="269"/>
      <c r="G47" s="269"/>
      <c r="H47"/>
      <c r="I47" s="64"/>
    </row>
    <row r="48" spans="1:16" ht="13.5" x14ac:dyDescent="0.25"/>
    <row r="49" spans="2:8" ht="13.5" hidden="1" x14ac:dyDescent="0.25"/>
    <row r="50" spans="2:8" ht="13.5" hidden="1" x14ac:dyDescent="0.25"/>
    <row r="51" spans="2:8" ht="13.5" hidden="1" x14ac:dyDescent="0.25">
      <c r="B51" s="20"/>
      <c r="C51" s="20"/>
      <c r="D51" s="20"/>
      <c r="E51" s="20"/>
      <c r="F51" s="20"/>
      <c r="G51" s="20"/>
    </row>
    <row r="52" spans="2:8" ht="13.5" hidden="1" x14ac:dyDescent="0.25">
      <c r="B52" s="20"/>
      <c r="C52" s="20"/>
    </row>
    <row r="53" spans="2:8" ht="13.5" hidden="1" x14ac:dyDescent="0.25">
      <c r="B53" s="327"/>
      <c r="C53" s="328"/>
      <c r="D53" s="328"/>
      <c r="E53" s="328"/>
      <c r="F53" s="328"/>
      <c r="G53" s="328"/>
      <c r="H53" s="328"/>
    </row>
    <row r="54" spans="2:8" ht="13.5" hidden="1" x14ac:dyDescent="0.25"/>
    <row r="55" spans="2:8" ht="13.5" hidden="1" x14ac:dyDescent="0.25"/>
    <row r="56" spans="2:8" ht="13.5" hidden="1" x14ac:dyDescent="0.25"/>
    <row r="57" spans="2:8" ht="13.5" hidden="1" x14ac:dyDescent="0.25"/>
    <row r="58" spans="2:8" ht="13.5" hidden="1" x14ac:dyDescent="0.25"/>
    <row r="59" spans="2:8" ht="13.5" hidden="1" x14ac:dyDescent="0.25"/>
    <row r="60" spans="2:8" ht="13.5" hidden="1" x14ac:dyDescent="0.25"/>
    <row r="61" spans="2:8" ht="13.5" hidden="1" x14ac:dyDescent="0.25"/>
    <row r="62" spans="2:8" ht="13.5" hidden="1" x14ac:dyDescent="0.25"/>
    <row r="63" spans="2:8" ht="13.5" hidden="1" x14ac:dyDescent="0.25"/>
    <row r="64" spans="2:8" ht="13.5" hidden="1" x14ac:dyDescent="0.25"/>
    <row r="65" ht="13.5" hidden="1" x14ac:dyDescent="0.25"/>
    <row r="66" ht="13.5" hidden="1" x14ac:dyDescent="0.25"/>
    <row r="67" ht="13.5" hidden="1" x14ac:dyDescent="0.25"/>
    <row r="68" ht="13.5" hidden="1" x14ac:dyDescent="0.25"/>
    <row r="69" ht="13.5" hidden="1" x14ac:dyDescent="0.25"/>
    <row r="70" ht="13.5" hidden="1" x14ac:dyDescent="0.25"/>
    <row r="71" ht="13.5" hidden="1" x14ac:dyDescent="0.25"/>
    <row r="72" ht="13.5" hidden="1" x14ac:dyDescent="0.25"/>
    <row r="73" ht="13.5" hidden="1" x14ac:dyDescent="0.25"/>
    <row r="74" ht="13.5" hidden="1" x14ac:dyDescent="0.25"/>
    <row r="75" ht="13.5" hidden="1" x14ac:dyDescent="0.25"/>
    <row r="76" ht="13.5" hidden="1" x14ac:dyDescent="0.25"/>
    <row r="77" ht="13.5" hidden="1" x14ac:dyDescent="0.25"/>
    <row r="78" ht="13.5" hidden="1" x14ac:dyDescent="0.25"/>
    <row r="79" ht="13.5" hidden="1" x14ac:dyDescent="0.25"/>
    <row r="80" ht="13.5" hidden="1" x14ac:dyDescent="0.25"/>
    <row r="81" ht="13.5" hidden="1" x14ac:dyDescent="0.25"/>
    <row r="82" ht="13.5" hidden="1" x14ac:dyDescent="0.25"/>
    <row r="83" ht="13.5" hidden="1" x14ac:dyDescent="0.25"/>
    <row r="84" ht="13.5" hidden="1" x14ac:dyDescent="0.25"/>
    <row r="85" ht="13.5" hidden="1" x14ac:dyDescent="0.25"/>
    <row r="86" ht="13.5" hidden="1" x14ac:dyDescent="0.25"/>
    <row r="87" ht="13.5" hidden="1" x14ac:dyDescent="0.25"/>
    <row r="88" ht="13.5" hidden="1" x14ac:dyDescent="0.25"/>
    <row r="89" ht="13.5" hidden="1" x14ac:dyDescent="0.25"/>
    <row r="90" ht="13.5" hidden="1" x14ac:dyDescent="0.25"/>
    <row r="91" ht="13.5" hidden="1" x14ac:dyDescent="0.25"/>
    <row r="92" ht="13.5" hidden="1" x14ac:dyDescent="0.25"/>
    <row r="93" ht="13.5" hidden="1" x14ac:dyDescent="0.25"/>
    <row r="94" ht="13.5" hidden="1" x14ac:dyDescent="0.25"/>
    <row r="95" ht="13.5" hidden="1" x14ac:dyDescent="0.25"/>
    <row r="96" ht="13.5" hidden="1" x14ac:dyDescent="0.25"/>
    <row r="97" ht="13.5" hidden="1" x14ac:dyDescent="0.25"/>
    <row r="98" ht="13.5" hidden="1" x14ac:dyDescent="0.25"/>
    <row r="99" ht="13.5" hidden="1" x14ac:dyDescent="0.25"/>
    <row r="100" ht="13.5" hidden="1" x14ac:dyDescent="0.25"/>
    <row r="101" ht="13.5" hidden="1" x14ac:dyDescent="0.25"/>
    <row r="102" ht="13.5" hidden="1" x14ac:dyDescent="0.25"/>
    <row r="103" ht="13.5" hidden="1" x14ac:dyDescent="0.25"/>
    <row r="104" ht="13.5" hidden="1" x14ac:dyDescent="0.25"/>
    <row r="105" ht="13.5" hidden="1" x14ac:dyDescent="0.25"/>
    <row r="106" ht="13.5" hidden="1" x14ac:dyDescent="0.25"/>
    <row r="107" ht="13.5" hidden="1" x14ac:dyDescent="0.25"/>
    <row r="108" ht="13.5" hidden="1" x14ac:dyDescent="0.25"/>
    <row r="109" ht="13.5" hidden="1" x14ac:dyDescent="0.25"/>
    <row r="110" ht="13.5" hidden="1" x14ac:dyDescent="0.25"/>
    <row r="111" ht="13.5" hidden="1" x14ac:dyDescent="0.25"/>
    <row r="112" ht="13.5" hidden="1" x14ac:dyDescent="0.25"/>
    <row r="113" ht="13.5" hidden="1" x14ac:dyDescent="0.25"/>
    <row r="114" ht="13.5" hidden="1" x14ac:dyDescent="0.25"/>
    <row r="115" ht="13.5" hidden="1" x14ac:dyDescent="0.25"/>
    <row r="116" ht="13.5" hidden="1" x14ac:dyDescent="0.25"/>
    <row r="117" ht="13.5" hidden="1" x14ac:dyDescent="0.25"/>
    <row r="118" ht="13.5" hidden="1" x14ac:dyDescent="0.25"/>
    <row r="119" ht="13.5" hidden="1" x14ac:dyDescent="0.25"/>
    <row r="120" ht="13.5" hidden="1" x14ac:dyDescent="0.25"/>
    <row r="121" ht="13.5" hidden="1" x14ac:dyDescent="0.25"/>
    <row r="122" ht="13.5" hidden="1" x14ac:dyDescent="0.25"/>
    <row r="123" ht="13.5" hidden="1" x14ac:dyDescent="0.25"/>
    <row r="124" ht="13.5" hidden="1" x14ac:dyDescent="0.25"/>
    <row r="125" ht="13.5" hidden="1" x14ac:dyDescent="0.25"/>
    <row r="126" ht="13.5" hidden="1" x14ac:dyDescent="0.25"/>
    <row r="127" ht="13.5" hidden="1" x14ac:dyDescent="0.25"/>
    <row r="128" ht="13.5" hidden="1" x14ac:dyDescent="0.25"/>
    <row r="129" ht="13.5" hidden="1" x14ac:dyDescent="0.25"/>
    <row r="130" ht="13.5" hidden="1" x14ac:dyDescent="0.25"/>
    <row r="131" ht="13.5" hidden="1" x14ac:dyDescent="0.25"/>
    <row r="132" ht="13.5" hidden="1" x14ac:dyDescent="0.25"/>
    <row r="133" ht="13.5" hidden="1" x14ac:dyDescent="0.25"/>
    <row r="134" ht="13.5" hidden="1" x14ac:dyDescent="0.25"/>
    <row r="135" ht="13.5" hidden="1" x14ac:dyDescent="0.25"/>
    <row r="136" ht="13.5" hidden="1" x14ac:dyDescent="0.25"/>
    <row r="137" ht="13.5" hidden="1" x14ac:dyDescent="0.25"/>
    <row r="138" ht="13.5" hidden="1" x14ac:dyDescent="0.25"/>
    <row r="139" ht="13.5" hidden="1" x14ac:dyDescent="0.25"/>
    <row r="140" ht="13.5" hidden="1" x14ac:dyDescent="0.25"/>
    <row r="141" ht="13.5" hidden="1" x14ac:dyDescent="0.25"/>
    <row r="142" ht="13.5" hidden="1" x14ac:dyDescent="0.25"/>
    <row r="143" ht="13.5" hidden="1" x14ac:dyDescent="0.25"/>
    <row r="144" ht="13.5" hidden="1" x14ac:dyDescent="0.25"/>
    <row r="145" ht="13.5" hidden="1" x14ac:dyDescent="0.25"/>
    <row r="146" ht="13.5" hidden="1" x14ac:dyDescent="0.25"/>
    <row r="147" ht="13.5" hidden="1" x14ac:dyDescent="0.25"/>
    <row r="148" ht="13.5" hidden="1" x14ac:dyDescent="0.25"/>
    <row r="149" ht="13.5" hidden="1" x14ac:dyDescent="0.25"/>
    <row r="150" ht="13.5" hidden="1" x14ac:dyDescent="0.25"/>
    <row r="151" ht="13.5" hidden="1" x14ac:dyDescent="0.25"/>
    <row r="152" ht="13.5" hidden="1" x14ac:dyDescent="0.25"/>
    <row r="153" ht="13.5" hidden="1" x14ac:dyDescent="0.25"/>
    <row r="154" ht="13.5" hidden="1" x14ac:dyDescent="0.25"/>
    <row r="155" ht="13.5" hidden="1" x14ac:dyDescent="0.25"/>
    <row r="156" ht="13.5" hidden="1" x14ac:dyDescent="0.25"/>
    <row r="157" ht="13.5" hidden="1" x14ac:dyDescent="0.25"/>
    <row r="158" ht="13.5" hidden="1" x14ac:dyDescent="0.25"/>
    <row r="159" ht="13.5" hidden="1" x14ac:dyDescent="0.25"/>
    <row r="160" ht="13.5" hidden="1" x14ac:dyDescent="0.25"/>
    <row r="161" ht="13.5" hidden="1" x14ac:dyDescent="0.25"/>
    <row r="162" ht="13.5" hidden="1" x14ac:dyDescent="0.25"/>
    <row r="163" ht="13.5" hidden="1" x14ac:dyDescent="0.25"/>
    <row r="164" ht="13.5" hidden="1" x14ac:dyDescent="0.25"/>
    <row r="165" ht="13.5" hidden="1" x14ac:dyDescent="0.25"/>
    <row r="166" ht="13.5" hidden="1" x14ac:dyDescent="0.25"/>
    <row r="167" ht="13.5" hidden="1" x14ac:dyDescent="0.25"/>
    <row r="168" ht="13.5" hidden="1" x14ac:dyDescent="0.25"/>
    <row r="169" ht="13.5" hidden="1" x14ac:dyDescent="0.25"/>
    <row r="170" ht="13.5" hidden="1" x14ac:dyDescent="0.25"/>
    <row r="171" ht="13.5" hidden="1" x14ac:dyDescent="0.25"/>
    <row r="172" ht="13.5" hidden="1" x14ac:dyDescent="0.25"/>
    <row r="173" ht="13.5" hidden="1" x14ac:dyDescent="0.25"/>
    <row r="174" ht="13.5" hidden="1" x14ac:dyDescent="0.25"/>
    <row r="175" ht="13.5" hidden="1" x14ac:dyDescent="0.25"/>
    <row r="176" ht="13.5" hidden="1" x14ac:dyDescent="0.25"/>
    <row r="177" ht="13.5" hidden="1" x14ac:dyDescent="0.25"/>
    <row r="178" ht="13.5" hidden="1" x14ac:dyDescent="0.25"/>
    <row r="179" ht="13.5" hidden="1" x14ac:dyDescent="0.25"/>
    <row r="180" ht="13.5" hidden="1" x14ac:dyDescent="0.25"/>
    <row r="181" ht="13.5" hidden="1" x14ac:dyDescent="0.25"/>
    <row r="182" ht="13.5" hidden="1" x14ac:dyDescent="0.25"/>
    <row r="183" ht="13.5" hidden="1" x14ac:dyDescent="0.25"/>
    <row r="184" ht="13.5" hidden="1" x14ac:dyDescent="0.25"/>
    <row r="185" ht="13.5" hidden="1" x14ac:dyDescent="0.25"/>
    <row r="186" ht="13.5" hidden="1" x14ac:dyDescent="0.25"/>
    <row r="187" ht="13.5" hidden="1" x14ac:dyDescent="0.25"/>
    <row r="188" ht="13.5" hidden="1" x14ac:dyDescent="0.25"/>
    <row r="189" ht="13.5" hidden="1" x14ac:dyDescent="0.25"/>
    <row r="190" ht="13.5" hidden="1" x14ac:dyDescent="0.25"/>
    <row r="191" ht="13.5" hidden="1" x14ac:dyDescent="0.25"/>
    <row r="192" ht="13.5" hidden="1" x14ac:dyDescent="0.25"/>
    <row r="193" ht="13.5" hidden="1" x14ac:dyDescent="0.25"/>
    <row r="194" ht="13.5" hidden="1" x14ac:dyDescent="0.25"/>
    <row r="195" ht="13.5" hidden="1" x14ac:dyDescent="0.25"/>
    <row r="196" ht="13.5" hidden="1" x14ac:dyDescent="0.25"/>
    <row r="197" ht="13.5" hidden="1" x14ac:dyDescent="0.25"/>
    <row r="198" ht="13.5" hidden="1" x14ac:dyDescent="0.25"/>
    <row r="199" ht="13.5" hidden="1" x14ac:dyDescent="0.25"/>
    <row r="200" ht="13.5" hidden="1" x14ac:dyDescent="0.25"/>
    <row r="201" ht="13.5" hidden="1" x14ac:dyDescent="0.25"/>
    <row r="202" ht="13.5" hidden="1" x14ac:dyDescent="0.25"/>
    <row r="203" ht="13.5" hidden="1" x14ac:dyDescent="0.25"/>
    <row r="204" ht="13.5" hidden="1" x14ac:dyDescent="0.25"/>
    <row r="205" ht="13.5" hidden="1" x14ac:dyDescent="0.25"/>
    <row r="206" ht="13.5" hidden="1" x14ac:dyDescent="0.25"/>
    <row r="207" ht="13.5" hidden="1" x14ac:dyDescent="0.25"/>
    <row r="208" ht="13.5" hidden="1" x14ac:dyDescent="0.25"/>
    <row r="209" ht="13.5" hidden="1" x14ac:dyDescent="0.25"/>
    <row r="210" ht="13.5" hidden="1" x14ac:dyDescent="0.25"/>
    <row r="211" ht="13.5" hidden="1" x14ac:dyDescent="0.25"/>
    <row r="212" ht="13.5" hidden="1" x14ac:dyDescent="0.25"/>
    <row r="213" ht="13.5" hidden="1" x14ac:dyDescent="0.25"/>
    <row r="214" ht="13.5" hidden="1" x14ac:dyDescent="0.25"/>
    <row r="215" ht="13.5" hidden="1" x14ac:dyDescent="0.25"/>
    <row r="216" ht="13.5" hidden="1" x14ac:dyDescent="0.25"/>
    <row r="217" ht="13.5" hidden="1" x14ac:dyDescent="0.25"/>
    <row r="218" ht="13.5" hidden="1" x14ac:dyDescent="0.25"/>
    <row r="219" ht="13.5" hidden="1" x14ac:dyDescent="0.25"/>
    <row r="220" ht="13.5" hidden="1" x14ac:dyDescent="0.25"/>
    <row r="221" ht="13.5" hidden="1" x14ac:dyDescent="0.25"/>
    <row r="222" ht="13.5" hidden="1" x14ac:dyDescent="0.25"/>
    <row r="223" ht="13.5" hidden="1" x14ac:dyDescent="0.25"/>
    <row r="224" ht="13.5" hidden="1" x14ac:dyDescent="0.25"/>
    <row r="225" ht="13.5" hidden="1" x14ac:dyDescent="0.25"/>
    <row r="226" ht="13.5" hidden="1" x14ac:dyDescent="0.25"/>
    <row r="227" ht="13.5" hidden="1" x14ac:dyDescent="0.25"/>
    <row r="228" ht="13.5" hidden="1" x14ac:dyDescent="0.25"/>
    <row r="229" ht="13.5" hidden="1" x14ac:dyDescent="0.25"/>
    <row r="230" ht="13.5" hidden="1" x14ac:dyDescent="0.25"/>
    <row r="231" ht="13.5" hidden="1" x14ac:dyDescent="0.25"/>
    <row r="232" ht="13.5" hidden="1" x14ac:dyDescent="0.25"/>
    <row r="233" ht="13.5" hidden="1" x14ac:dyDescent="0.25"/>
    <row r="234" ht="13.5" hidden="1" x14ac:dyDescent="0.25"/>
    <row r="235" ht="13.5" hidden="1" x14ac:dyDescent="0.25"/>
    <row r="236" ht="13.5" hidden="1" x14ac:dyDescent="0.25"/>
    <row r="237" ht="13.5" hidden="1" x14ac:dyDescent="0.25"/>
    <row r="238" ht="13.5" hidden="1" x14ac:dyDescent="0.25"/>
    <row r="239" ht="13.5" hidden="1" x14ac:dyDescent="0.25"/>
    <row r="240" ht="13.5" hidden="1" x14ac:dyDescent="0.25"/>
    <row r="241" ht="13.5" hidden="1" x14ac:dyDescent="0.25"/>
    <row r="242" ht="13.5" hidden="1" x14ac:dyDescent="0.25"/>
    <row r="243" ht="13.5" hidden="1" x14ac:dyDescent="0.25"/>
    <row r="244" ht="13.5" hidden="1" x14ac:dyDescent="0.25"/>
    <row r="245" ht="13.5" hidden="1" x14ac:dyDescent="0.25"/>
    <row r="246" ht="13.5" hidden="1" x14ac:dyDescent="0.25"/>
    <row r="247" ht="13.5" hidden="1" x14ac:dyDescent="0.25"/>
    <row r="248" ht="13.5" hidden="1" x14ac:dyDescent="0.25"/>
    <row r="249" ht="13.5" hidden="1" x14ac:dyDescent="0.25"/>
    <row r="250" ht="13.5" hidden="1" x14ac:dyDescent="0.25"/>
    <row r="251" ht="13.5" hidden="1" x14ac:dyDescent="0.25"/>
    <row r="252" ht="13.5" hidden="1" x14ac:dyDescent="0.25"/>
    <row r="253" ht="13.5" hidden="1" x14ac:dyDescent="0.25"/>
    <row r="254" ht="13.5" hidden="1" x14ac:dyDescent="0.25"/>
    <row r="255" ht="13.5" hidden="1" x14ac:dyDescent="0.25"/>
    <row r="256" ht="13.5" hidden="1" x14ac:dyDescent="0.25"/>
    <row r="257" ht="13.5" hidden="1" x14ac:dyDescent="0.25"/>
    <row r="258" ht="13.5" hidden="1" x14ac:dyDescent="0.25"/>
    <row r="259" ht="13.5" hidden="1" x14ac:dyDescent="0.25"/>
    <row r="260" ht="13.5" hidden="1" x14ac:dyDescent="0.25"/>
    <row r="261" ht="13.5" hidden="1" x14ac:dyDescent="0.25"/>
    <row r="262" ht="13.5" hidden="1" x14ac:dyDescent="0.25"/>
    <row r="263" ht="13.5" hidden="1" x14ac:dyDescent="0.25"/>
    <row r="264" ht="13.5" hidden="1" x14ac:dyDescent="0.25"/>
    <row r="265" ht="13.5" hidden="1" x14ac:dyDescent="0.25"/>
    <row r="266" ht="13.5" hidden="1" x14ac:dyDescent="0.25"/>
    <row r="267" ht="13.5" hidden="1" x14ac:dyDescent="0.25"/>
    <row r="268" ht="13.5" hidden="1" x14ac:dyDescent="0.25"/>
    <row r="269" ht="13.5" hidden="1" x14ac:dyDescent="0.25"/>
    <row r="270" ht="13.5" hidden="1" x14ac:dyDescent="0.25"/>
    <row r="271" ht="13.5" hidden="1" x14ac:dyDescent="0.25"/>
    <row r="272" ht="13.5" hidden="1" x14ac:dyDescent="0.25"/>
    <row r="273" ht="13.5" hidden="1" x14ac:dyDescent="0.25"/>
    <row r="274" ht="13.5" hidden="1" x14ac:dyDescent="0.25"/>
    <row r="275" ht="13.5" hidden="1" x14ac:dyDescent="0.25"/>
    <row r="276" ht="13.5" hidden="1" x14ac:dyDescent="0.25"/>
    <row r="277" ht="13.5" hidden="1" x14ac:dyDescent="0.25"/>
    <row r="278" ht="13.5" hidden="1" x14ac:dyDescent="0.25"/>
    <row r="279" ht="13.5" hidden="1" x14ac:dyDescent="0.25"/>
    <row r="280" ht="13.5" hidden="1" x14ac:dyDescent="0.25"/>
    <row r="281" ht="13.5" hidden="1" x14ac:dyDescent="0.25"/>
    <row r="282" ht="13.5" hidden="1" x14ac:dyDescent="0.25"/>
    <row r="283" ht="13.5" hidden="1" x14ac:dyDescent="0.25"/>
    <row r="284" ht="13.5" hidden="1" x14ac:dyDescent="0.25"/>
    <row r="285" ht="13.5" hidden="1" x14ac:dyDescent="0.25"/>
    <row r="286" ht="13.5" hidden="1" x14ac:dyDescent="0.25"/>
    <row r="287" ht="13.5" hidden="1" x14ac:dyDescent="0.25"/>
    <row r="288" ht="13.5" hidden="1" x14ac:dyDescent="0.25"/>
    <row r="289" ht="13.5" hidden="1" x14ac:dyDescent="0.25"/>
    <row r="290" ht="13.5" hidden="1" x14ac:dyDescent="0.25"/>
    <row r="291" ht="13.5" hidden="1" x14ac:dyDescent="0.25"/>
    <row r="292" ht="13.5" hidden="1" x14ac:dyDescent="0.25"/>
    <row r="293" ht="13.5" hidden="1" x14ac:dyDescent="0.25"/>
    <row r="294" ht="13.5" hidden="1" x14ac:dyDescent="0.25"/>
    <row r="295" ht="13.5" hidden="1" x14ac:dyDescent="0.25"/>
    <row r="296" ht="13.5" hidden="1" x14ac:dyDescent="0.25"/>
    <row r="297" ht="13.5" hidden="1" x14ac:dyDescent="0.25"/>
    <row r="298" ht="13.5" hidden="1" x14ac:dyDescent="0.25"/>
    <row r="299" ht="13.5" hidden="1" x14ac:dyDescent="0.25"/>
    <row r="300" ht="13.5" hidden="1" x14ac:dyDescent="0.25"/>
    <row r="301" ht="13.5" hidden="1" x14ac:dyDescent="0.25"/>
    <row r="302" ht="13.5" hidden="1" x14ac:dyDescent="0.25"/>
    <row r="303" ht="13.5" hidden="1" x14ac:dyDescent="0.25"/>
    <row r="304" ht="13.5" hidden="1" x14ac:dyDescent="0.25"/>
    <row r="305" ht="13.5" hidden="1" x14ac:dyDescent="0.25"/>
    <row r="306" ht="13.5" hidden="1" x14ac:dyDescent="0.25"/>
    <row r="307" ht="13.5" hidden="1" x14ac:dyDescent="0.25"/>
    <row r="308" ht="13.5" hidden="1" x14ac:dyDescent="0.25"/>
    <row r="309" ht="13.5" hidden="1" x14ac:dyDescent="0.25"/>
    <row r="310" ht="13.5" hidden="1" x14ac:dyDescent="0.25"/>
    <row r="311" ht="13.5" hidden="1" x14ac:dyDescent="0.25"/>
    <row r="312" ht="13.5" hidden="1" x14ac:dyDescent="0.25"/>
    <row r="313" ht="13.5" hidden="1" x14ac:dyDescent="0.25"/>
    <row r="314" ht="13.5" hidden="1" x14ac:dyDescent="0.25"/>
    <row r="315" ht="13.5" hidden="1" x14ac:dyDescent="0.25"/>
    <row r="316" ht="13.5" hidden="1" x14ac:dyDescent="0.25"/>
    <row r="317" ht="13.5" hidden="1" x14ac:dyDescent="0.25"/>
    <row r="318" ht="13.5" hidden="1" x14ac:dyDescent="0.25"/>
    <row r="319" ht="13.5" hidden="1" x14ac:dyDescent="0.25"/>
    <row r="320" ht="13.5" hidden="1" x14ac:dyDescent="0.25"/>
    <row r="321" ht="13.5" hidden="1" x14ac:dyDescent="0.25"/>
    <row r="322" ht="13.5" hidden="1" x14ac:dyDescent="0.25"/>
    <row r="323" ht="13.5" hidden="1" x14ac:dyDescent="0.25"/>
    <row r="324" ht="13.5" hidden="1" x14ac:dyDescent="0.25"/>
    <row r="325" ht="13.5" hidden="1" x14ac:dyDescent="0.25"/>
    <row r="326" ht="13.5" hidden="1" x14ac:dyDescent="0.25"/>
    <row r="327" ht="13.5" hidden="1" x14ac:dyDescent="0.25"/>
    <row r="328" ht="13.5" hidden="1" x14ac:dyDescent="0.25"/>
    <row r="329" ht="13.5" hidden="1" x14ac:dyDescent="0.25"/>
    <row r="330" ht="13.5" hidden="1" x14ac:dyDescent="0.25"/>
    <row r="331" ht="13.5" hidden="1" x14ac:dyDescent="0.25"/>
    <row r="332" ht="13.5" hidden="1" x14ac:dyDescent="0.25"/>
    <row r="333" ht="13.5" hidden="1" x14ac:dyDescent="0.25"/>
    <row r="334" ht="13.5" hidden="1" x14ac:dyDescent="0.25"/>
    <row r="335" ht="13.5" hidden="1" x14ac:dyDescent="0.25"/>
    <row r="336" ht="13.5" hidden="1" x14ac:dyDescent="0.25"/>
    <row r="337" ht="13.5" hidden="1" x14ac:dyDescent="0.25"/>
    <row r="338" ht="13.5" hidden="1" x14ac:dyDescent="0.25"/>
    <row r="339" ht="13.5" hidden="1" x14ac:dyDescent="0.25"/>
    <row r="340" ht="13.5" hidden="1" x14ac:dyDescent="0.25"/>
    <row r="341" ht="13.5" hidden="1" x14ac:dyDescent="0.25"/>
    <row r="342" ht="13.5" hidden="1" x14ac:dyDescent="0.25"/>
    <row r="343" ht="13.5" hidden="1" x14ac:dyDescent="0.25"/>
    <row r="344" ht="13.5" hidden="1" x14ac:dyDescent="0.25"/>
    <row r="345" ht="13.5" hidden="1" x14ac:dyDescent="0.25"/>
    <row r="346" ht="13.5" hidden="1" x14ac:dyDescent="0.25"/>
    <row r="347" ht="13.5" hidden="1" x14ac:dyDescent="0.25"/>
    <row r="348" ht="13.5" hidden="1" x14ac:dyDescent="0.25"/>
    <row r="349" ht="13.5" hidden="1" x14ac:dyDescent="0.25"/>
    <row r="350" ht="13.5" hidden="1" x14ac:dyDescent="0.25"/>
    <row r="351" ht="13.5" hidden="1" x14ac:dyDescent="0.25"/>
    <row r="352" ht="13.5" hidden="1" x14ac:dyDescent="0.25"/>
    <row r="353" ht="13.5" hidden="1" x14ac:dyDescent="0.25"/>
    <row r="354" ht="13.5" hidden="1" x14ac:dyDescent="0.25"/>
    <row r="355" ht="13.5" hidden="1" x14ac:dyDescent="0.25"/>
    <row r="356" ht="13.5" hidden="1" x14ac:dyDescent="0.25"/>
    <row r="357" ht="13.5" hidden="1" x14ac:dyDescent="0.25"/>
    <row r="358" ht="13.5" hidden="1" x14ac:dyDescent="0.25"/>
    <row r="359" ht="13.5" hidden="1" x14ac:dyDescent="0.25"/>
    <row r="360" ht="13.5" hidden="1" x14ac:dyDescent="0.25"/>
    <row r="361" ht="13.5" hidden="1" x14ac:dyDescent="0.25"/>
    <row r="362" ht="13.5" hidden="1" x14ac:dyDescent="0.25"/>
    <row r="363" ht="13.5" hidden="1" x14ac:dyDescent="0.25"/>
    <row r="364" ht="13.5" hidden="1" x14ac:dyDescent="0.25"/>
    <row r="365" ht="13.5" hidden="1" x14ac:dyDescent="0.25"/>
    <row r="366" ht="13.5" hidden="1" x14ac:dyDescent="0.25"/>
    <row r="367" ht="13.5" hidden="1" x14ac:dyDescent="0.25"/>
    <row r="368" ht="13.5" hidden="1" x14ac:dyDescent="0.25"/>
    <row r="369" ht="13.5" hidden="1" x14ac:dyDescent="0.25"/>
    <row r="370" ht="13.5" hidden="1" x14ac:dyDescent="0.25"/>
    <row r="371" ht="13.5" hidden="1" x14ac:dyDescent="0.25"/>
    <row r="372" ht="13.5" hidden="1" x14ac:dyDescent="0.25"/>
    <row r="373" ht="13.5" hidden="1" x14ac:dyDescent="0.25"/>
    <row r="374" ht="13.5" hidden="1" x14ac:dyDescent="0.25"/>
    <row r="375" ht="13.5" hidden="1" x14ac:dyDescent="0.25"/>
    <row r="376" ht="13.5" hidden="1" x14ac:dyDescent="0.25"/>
    <row r="377" ht="13.5" hidden="1" x14ac:dyDescent="0.25"/>
    <row r="378" ht="13.5" hidden="1" x14ac:dyDescent="0.25"/>
    <row r="379" ht="13.5" hidden="1" x14ac:dyDescent="0.25"/>
    <row r="380" ht="13.5" hidden="1" x14ac:dyDescent="0.25"/>
    <row r="381" ht="13.5" hidden="1" x14ac:dyDescent="0.25"/>
    <row r="382" ht="13.5" hidden="1" x14ac:dyDescent="0.25"/>
    <row r="383" ht="13.5" hidden="1" x14ac:dyDescent="0.25"/>
    <row r="384" ht="13.5" hidden="1" x14ac:dyDescent="0.25"/>
    <row r="385" ht="13.5" hidden="1" x14ac:dyDescent="0.25"/>
    <row r="386" ht="13.5" hidden="1" x14ac:dyDescent="0.25"/>
    <row r="387" ht="13.5" hidden="1" x14ac:dyDescent="0.25"/>
    <row r="388" ht="13.5" hidden="1" x14ac:dyDescent="0.25"/>
    <row r="389" ht="13.5" hidden="1" x14ac:dyDescent="0.25"/>
    <row r="390" ht="13.5" hidden="1" x14ac:dyDescent="0.25"/>
    <row r="391" ht="13.5" hidden="1" x14ac:dyDescent="0.25"/>
    <row r="392" ht="13.5" hidden="1" x14ac:dyDescent="0.25"/>
    <row r="393" ht="13.5" hidden="1" x14ac:dyDescent="0.25"/>
    <row r="394" ht="13.5" hidden="1" x14ac:dyDescent="0.25"/>
    <row r="395" ht="13.5" hidden="1" x14ac:dyDescent="0.25"/>
    <row r="396" ht="13.5" hidden="1" x14ac:dyDescent="0.25"/>
    <row r="397" ht="13.5" hidden="1" x14ac:dyDescent="0.25"/>
    <row r="398" ht="13.5" hidden="1" x14ac:dyDescent="0.25"/>
    <row r="399" ht="13.5" hidden="1" x14ac:dyDescent="0.25"/>
    <row r="400" ht="13.5" hidden="1" x14ac:dyDescent="0.25"/>
    <row r="401" ht="13.5" hidden="1" x14ac:dyDescent="0.25"/>
    <row r="402" ht="13.5" hidden="1" x14ac:dyDescent="0.25"/>
    <row r="403" ht="13.5" hidden="1" x14ac:dyDescent="0.25"/>
    <row r="404" ht="13.5" hidden="1" x14ac:dyDescent="0.25"/>
    <row r="405" ht="13.5" hidden="1" x14ac:dyDescent="0.25"/>
    <row r="406" ht="13.5" hidden="1" x14ac:dyDescent="0.25"/>
    <row r="407" ht="13.5" hidden="1" x14ac:dyDescent="0.25"/>
    <row r="408" ht="13.5" hidden="1" x14ac:dyDescent="0.25"/>
    <row r="409" ht="13.5" hidden="1" x14ac:dyDescent="0.25"/>
    <row r="410" ht="13.5" hidden="1" x14ac:dyDescent="0.25"/>
    <row r="411" ht="13.5" hidden="1" x14ac:dyDescent="0.25"/>
    <row r="412" ht="13.5" hidden="1" x14ac:dyDescent="0.25"/>
    <row r="413" ht="13.5" hidden="1" x14ac:dyDescent="0.25"/>
    <row r="414" ht="13.5" hidden="1" x14ac:dyDescent="0.25"/>
    <row r="415" ht="13.5" hidden="1" x14ac:dyDescent="0.25"/>
    <row r="416" ht="13.5" hidden="1" x14ac:dyDescent="0.25"/>
    <row r="417" ht="13.5" hidden="1" x14ac:dyDescent="0.25"/>
    <row r="418" ht="13.5" hidden="1" x14ac:dyDescent="0.25"/>
    <row r="419" ht="13.5" hidden="1" x14ac:dyDescent="0.25"/>
    <row r="420" ht="13.5" hidden="1" x14ac:dyDescent="0.25"/>
    <row r="421" ht="13.5" hidden="1" x14ac:dyDescent="0.25"/>
    <row r="422" ht="13.5" hidden="1" x14ac:dyDescent="0.25"/>
    <row r="423" ht="13.5" hidden="1" x14ac:dyDescent="0.25"/>
    <row r="424" ht="13.5" hidden="1" x14ac:dyDescent="0.25"/>
    <row r="425" ht="13.5" hidden="1" x14ac:dyDescent="0.25"/>
    <row r="426" ht="13.5" hidden="1" x14ac:dyDescent="0.25"/>
    <row r="427" ht="13.5" hidden="1" x14ac:dyDescent="0.25"/>
    <row r="428" ht="13.5" hidden="1" x14ac:dyDescent="0.25"/>
    <row r="429" ht="13.5" hidden="1" x14ac:dyDescent="0.25"/>
    <row r="430" ht="13.5" hidden="1" x14ac:dyDescent="0.25"/>
    <row r="431" ht="13.5" hidden="1" x14ac:dyDescent="0.25"/>
    <row r="432" ht="13.5" hidden="1" x14ac:dyDescent="0.25"/>
    <row r="433" ht="13.5" hidden="1" x14ac:dyDescent="0.25"/>
    <row r="434" ht="13.5" hidden="1" x14ac:dyDescent="0.25"/>
    <row r="435" ht="13.5" hidden="1" x14ac:dyDescent="0.25"/>
    <row r="436" ht="13.5" hidden="1" x14ac:dyDescent="0.25"/>
    <row r="437" ht="13.5" hidden="1" x14ac:dyDescent="0.25"/>
    <row r="438" ht="13.5" hidden="1" x14ac:dyDescent="0.25"/>
    <row r="439" ht="13.5" hidden="1" x14ac:dyDescent="0.25"/>
    <row r="440" ht="13.5" hidden="1" x14ac:dyDescent="0.25"/>
    <row r="441" ht="13.5" hidden="1" x14ac:dyDescent="0.25"/>
    <row r="442" ht="13.5" hidden="1" x14ac:dyDescent="0.25"/>
    <row r="443" ht="13.5" hidden="1" x14ac:dyDescent="0.25"/>
    <row r="444" ht="13.5" hidden="1" x14ac:dyDescent="0.25"/>
    <row r="445" ht="13.5" hidden="1" x14ac:dyDescent="0.25"/>
    <row r="446" ht="13.5" hidden="1" x14ac:dyDescent="0.25"/>
    <row r="447" ht="13.5" hidden="1" x14ac:dyDescent="0.25"/>
    <row r="448" ht="13.5" hidden="1" x14ac:dyDescent="0.25"/>
    <row r="449" ht="13.5" hidden="1" x14ac:dyDescent="0.25"/>
    <row r="450" ht="13.5" hidden="1" x14ac:dyDescent="0.25"/>
    <row r="451" ht="13.5" hidden="1" x14ac:dyDescent="0.25"/>
    <row r="452" ht="13.5" hidden="1" x14ac:dyDescent="0.25"/>
    <row r="453" ht="13.5" hidden="1" x14ac:dyDescent="0.25"/>
    <row r="454" ht="13.5" hidden="1" x14ac:dyDescent="0.25"/>
    <row r="455" ht="13.5" hidden="1" x14ac:dyDescent="0.25"/>
    <row r="456" ht="13.5" hidden="1" x14ac:dyDescent="0.25"/>
    <row r="457" ht="13.5" hidden="1" x14ac:dyDescent="0.25"/>
    <row r="458" ht="13.5" hidden="1" x14ac:dyDescent="0.25"/>
    <row r="459" ht="13.5" hidden="1" x14ac:dyDescent="0.25"/>
    <row r="460" ht="13.5" hidden="1" x14ac:dyDescent="0.25"/>
    <row r="461" ht="13.5" hidden="1" x14ac:dyDescent="0.25"/>
    <row r="462" ht="13.5" hidden="1" x14ac:dyDescent="0.25"/>
    <row r="463" ht="13.5" hidden="1" x14ac:dyDescent="0.25"/>
    <row r="464" ht="13.5" hidden="1" x14ac:dyDescent="0.25"/>
    <row r="465" ht="13.5" hidden="1" x14ac:dyDescent="0.25"/>
    <row r="466" ht="13.5" hidden="1" x14ac:dyDescent="0.25"/>
    <row r="467" ht="13.5" hidden="1" x14ac:dyDescent="0.25"/>
    <row r="468" ht="13.5" hidden="1" x14ac:dyDescent="0.25"/>
    <row r="469" ht="13.5" hidden="1" x14ac:dyDescent="0.25"/>
    <row r="470" ht="13.5" hidden="1" x14ac:dyDescent="0.25"/>
    <row r="471" ht="13.5" hidden="1" x14ac:dyDescent="0.25"/>
    <row r="472" ht="13.5" hidden="1" x14ac:dyDescent="0.25"/>
    <row r="473" ht="13.5" hidden="1" x14ac:dyDescent="0.25"/>
    <row r="474" ht="13.5" hidden="1" x14ac:dyDescent="0.25"/>
    <row r="475" ht="13.5" hidden="1" x14ac:dyDescent="0.25"/>
    <row r="476" ht="13.5" hidden="1" x14ac:dyDescent="0.25"/>
    <row r="477" ht="13.5" hidden="1" x14ac:dyDescent="0.25"/>
    <row r="478" ht="13.5" hidden="1" x14ac:dyDescent="0.25"/>
    <row r="479" ht="13.5" hidden="1" x14ac:dyDescent="0.25"/>
    <row r="480" ht="13.5" hidden="1" x14ac:dyDescent="0.25"/>
    <row r="481" ht="13.5" hidden="1" x14ac:dyDescent="0.25"/>
    <row r="482" ht="13.5" hidden="1" x14ac:dyDescent="0.25"/>
    <row r="483" ht="13.5" hidden="1" x14ac:dyDescent="0.25"/>
    <row r="484" ht="13.5" hidden="1" x14ac:dyDescent="0.25"/>
    <row r="485" ht="13.5" hidden="1" x14ac:dyDescent="0.25"/>
    <row r="486" ht="13.5" hidden="1" x14ac:dyDescent="0.25"/>
    <row r="487" ht="13.5" hidden="1" x14ac:dyDescent="0.25"/>
    <row r="488" ht="13.5" hidden="1" x14ac:dyDescent="0.25"/>
    <row r="489" ht="13.5" hidden="1" x14ac:dyDescent="0.25"/>
    <row r="490" ht="13.5" hidden="1" x14ac:dyDescent="0.25"/>
    <row r="491" ht="13.5" hidden="1" x14ac:dyDescent="0.25"/>
    <row r="492" ht="13.5" hidden="1" x14ac:dyDescent="0.25"/>
    <row r="493" ht="13.5" hidden="1" x14ac:dyDescent="0.25"/>
    <row r="494" ht="13.5" hidden="1" x14ac:dyDescent="0.25"/>
    <row r="495" ht="13.5" hidden="1" x14ac:dyDescent="0.25"/>
    <row r="496" ht="13.5" hidden="1" x14ac:dyDescent="0.25"/>
    <row r="497" ht="13.5" hidden="1" x14ac:dyDescent="0.25"/>
    <row r="498" ht="13.5" hidden="1" x14ac:dyDescent="0.25"/>
    <row r="499" ht="13.5" hidden="1" x14ac:dyDescent="0.25"/>
    <row r="500" ht="13.5" hidden="1" x14ac:dyDescent="0.25"/>
    <row r="501" ht="13.5" hidden="1" x14ac:dyDescent="0.25"/>
    <row r="502" ht="13.5" hidden="1" x14ac:dyDescent="0.25"/>
    <row r="503" ht="13.5" hidden="1" x14ac:dyDescent="0.25"/>
    <row r="504" ht="13.5" hidden="1" x14ac:dyDescent="0.25"/>
    <row r="505" ht="13.5" hidden="1" x14ac:dyDescent="0.25"/>
    <row r="506" ht="13.5" hidden="1" x14ac:dyDescent="0.25"/>
    <row r="507" ht="13.5" hidden="1" x14ac:dyDescent="0.25"/>
    <row r="508" ht="13.5" hidden="1" x14ac:dyDescent="0.25"/>
    <row r="509" ht="13.5" hidden="1" x14ac:dyDescent="0.25"/>
    <row r="510" ht="13.5" hidden="1" x14ac:dyDescent="0.25"/>
    <row r="511" ht="13.5" hidden="1" x14ac:dyDescent="0.25"/>
    <row r="512" ht="13.5" hidden="1" x14ac:dyDescent="0.25"/>
    <row r="513" ht="13.5" hidden="1" x14ac:dyDescent="0.25"/>
    <row r="514" ht="13.5" hidden="1" x14ac:dyDescent="0.25"/>
    <row r="515" ht="13.5" hidden="1" x14ac:dyDescent="0.25"/>
    <row r="516" ht="13.5" hidden="1" x14ac:dyDescent="0.25"/>
    <row r="517" ht="13.5" hidden="1" x14ac:dyDescent="0.25"/>
    <row r="518" ht="13.5" hidden="1" x14ac:dyDescent="0.25"/>
    <row r="519" ht="13.5" hidden="1" x14ac:dyDescent="0.25"/>
    <row r="520" ht="13.5" hidden="1" x14ac:dyDescent="0.25"/>
    <row r="521" ht="13.5" hidden="1" x14ac:dyDescent="0.25"/>
    <row r="522" ht="13.5" hidden="1" x14ac:dyDescent="0.25"/>
    <row r="523" ht="13.5" hidden="1" x14ac:dyDescent="0.25"/>
    <row r="524" ht="13.5" hidden="1" x14ac:dyDescent="0.25"/>
    <row r="525" ht="13.5" hidden="1" x14ac:dyDescent="0.25"/>
    <row r="526" ht="13.5" hidden="1" x14ac:dyDescent="0.25"/>
    <row r="527" ht="13.5" hidden="1" x14ac:dyDescent="0.25"/>
    <row r="528" ht="13.5" hidden="1" x14ac:dyDescent="0.25"/>
    <row r="529" ht="13.5" hidden="1" x14ac:dyDescent="0.25"/>
    <row r="530" ht="13.5" hidden="1" x14ac:dyDescent="0.25"/>
    <row r="531" ht="13.5" hidden="1" x14ac:dyDescent="0.25"/>
    <row r="532" ht="13.5" hidden="1" x14ac:dyDescent="0.25"/>
    <row r="533" ht="13.5" hidden="1" x14ac:dyDescent="0.25"/>
    <row r="534" ht="13.5" hidden="1" x14ac:dyDescent="0.25"/>
    <row r="535" ht="13.5" hidden="1" x14ac:dyDescent="0.25"/>
    <row r="536" ht="13.5" hidden="1" x14ac:dyDescent="0.25"/>
    <row r="537" ht="13.5" hidden="1" x14ac:dyDescent="0.25"/>
    <row r="538" ht="13.5" hidden="1" x14ac:dyDescent="0.25"/>
    <row r="539" ht="13.5" hidden="1" x14ac:dyDescent="0.25"/>
    <row r="540" ht="13.5" hidden="1" x14ac:dyDescent="0.25"/>
    <row r="541" ht="13.5" hidden="1" x14ac:dyDescent="0.25"/>
    <row r="542" ht="13.5" hidden="1" x14ac:dyDescent="0.25"/>
    <row r="543" ht="13.5" hidden="1" x14ac:dyDescent="0.25"/>
    <row r="544" ht="13.5" hidden="1" x14ac:dyDescent="0.25"/>
    <row r="545" ht="13.5" hidden="1" x14ac:dyDescent="0.25"/>
    <row r="546" ht="13.5" hidden="1" x14ac:dyDescent="0.25"/>
    <row r="547" ht="13.5" hidden="1" x14ac:dyDescent="0.25"/>
    <row r="548" ht="13.5" hidden="1" x14ac:dyDescent="0.25"/>
    <row r="549" ht="13.5" hidden="1" x14ac:dyDescent="0.25"/>
    <row r="550" ht="13.5" hidden="1" x14ac:dyDescent="0.25"/>
    <row r="551" ht="13.5" hidden="1" x14ac:dyDescent="0.25"/>
    <row r="552" ht="13.5" hidden="1" x14ac:dyDescent="0.25"/>
    <row r="553" ht="13.5" hidden="1" x14ac:dyDescent="0.25"/>
    <row r="554" ht="13.5" hidden="1" x14ac:dyDescent="0.25"/>
    <row r="555" ht="13.5" hidden="1" x14ac:dyDescent="0.25"/>
    <row r="556" ht="13.5" hidden="1" x14ac:dyDescent="0.25"/>
    <row r="557" ht="13.5" hidden="1" x14ac:dyDescent="0.25"/>
    <row r="558" ht="13.5" hidden="1" x14ac:dyDescent="0.25"/>
    <row r="559" ht="13.5" hidden="1" x14ac:dyDescent="0.25"/>
    <row r="560" ht="13.5" hidden="1" x14ac:dyDescent="0.25"/>
    <row r="561" ht="13.5" hidden="1" x14ac:dyDescent="0.25"/>
    <row r="562" ht="13.5" hidden="1" x14ac:dyDescent="0.25"/>
    <row r="563" ht="13.5" hidden="1" x14ac:dyDescent="0.25"/>
    <row r="564" ht="13.5" hidden="1" x14ac:dyDescent="0.25"/>
    <row r="565" ht="13.5" hidden="1" x14ac:dyDescent="0.25"/>
    <row r="566" ht="13.5" hidden="1" x14ac:dyDescent="0.25"/>
    <row r="567" ht="13.5" hidden="1" x14ac:dyDescent="0.25"/>
    <row r="568" ht="13.5" hidden="1" x14ac:dyDescent="0.25"/>
    <row r="569" ht="13.5" hidden="1" x14ac:dyDescent="0.25"/>
    <row r="570" ht="13.5" hidden="1" x14ac:dyDescent="0.25"/>
    <row r="571" ht="13.5" hidden="1" x14ac:dyDescent="0.25"/>
    <row r="572" ht="13.5" hidden="1" x14ac:dyDescent="0.25"/>
    <row r="573" ht="13.5" hidden="1" x14ac:dyDescent="0.25"/>
    <row r="574" ht="13.5" hidden="1" x14ac:dyDescent="0.25"/>
    <row r="575" ht="13.5" hidden="1" x14ac:dyDescent="0.25"/>
    <row r="576" ht="13.5" hidden="1" x14ac:dyDescent="0.25"/>
    <row r="577" ht="13.5" hidden="1" x14ac:dyDescent="0.25"/>
    <row r="578" ht="13.5" hidden="1" x14ac:dyDescent="0.25"/>
    <row r="579" ht="13.5" hidden="1" x14ac:dyDescent="0.25"/>
    <row r="580" ht="13.5" hidden="1" x14ac:dyDescent="0.25"/>
    <row r="581" ht="13.5" hidden="1" x14ac:dyDescent="0.25"/>
    <row r="582" ht="13.5" hidden="1" x14ac:dyDescent="0.25"/>
    <row r="583" ht="13.5" hidden="1" x14ac:dyDescent="0.25"/>
    <row r="584" ht="13.5" hidden="1" x14ac:dyDescent="0.25"/>
    <row r="585" ht="13.5" hidden="1" x14ac:dyDescent="0.25"/>
    <row r="586" ht="13.5" hidden="1" x14ac:dyDescent="0.25"/>
    <row r="587" ht="13.5" hidden="1" x14ac:dyDescent="0.25"/>
    <row r="588" ht="13.5" hidden="1" x14ac:dyDescent="0.25"/>
    <row r="589" ht="13.5" hidden="1" x14ac:dyDescent="0.25"/>
    <row r="590" ht="13.5" hidden="1" x14ac:dyDescent="0.25"/>
    <row r="591" ht="13.5" hidden="1" x14ac:dyDescent="0.25"/>
    <row r="592" ht="13.5" hidden="1" x14ac:dyDescent="0.25"/>
    <row r="593" ht="13.5" hidden="1" x14ac:dyDescent="0.25"/>
    <row r="594" ht="13.5" hidden="1" x14ac:dyDescent="0.25"/>
    <row r="595" ht="13.5" hidden="1" x14ac:dyDescent="0.25"/>
    <row r="596" ht="13.5" hidden="1" x14ac:dyDescent="0.25"/>
    <row r="597" ht="13.5" hidden="1" x14ac:dyDescent="0.25"/>
    <row r="598" ht="13.5" hidden="1" x14ac:dyDescent="0.25"/>
    <row r="599" ht="13.5" hidden="1" x14ac:dyDescent="0.25"/>
    <row r="600" ht="13.5" hidden="1" x14ac:dyDescent="0.25"/>
    <row r="601" ht="13.5" hidden="1" x14ac:dyDescent="0.25"/>
    <row r="602" ht="13.5" hidden="1" x14ac:dyDescent="0.25"/>
    <row r="603" ht="13.5" hidden="1" x14ac:dyDescent="0.25"/>
    <row r="604" ht="13.5" hidden="1" x14ac:dyDescent="0.25"/>
    <row r="605" ht="13.5" hidden="1" x14ac:dyDescent="0.25"/>
    <row r="606" ht="13.5" hidden="1" x14ac:dyDescent="0.25"/>
    <row r="607" ht="13.5" hidden="1" x14ac:dyDescent="0.25"/>
    <row r="608" ht="13.5" hidden="1" x14ac:dyDescent="0.25"/>
    <row r="609" ht="13.5" hidden="1" x14ac:dyDescent="0.25"/>
    <row r="610" ht="13.5" hidden="1" x14ac:dyDescent="0.25"/>
    <row r="611" ht="13.5" hidden="1" x14ac:dyDescent="0.25"/>
    <row r="612" ht="13.5" hidden="1" x14ac:dyDescent="0.25"/>
    <row r="613" ht="13.5" hidden="1" x14ac:dyDescent="0.25"/>
    <row r="614" ht="13.5" hidden="1" x14ac:dyDescent="0.25"/>
    <row r="615" ht="13.5" hidden="1" x14ac:dyDescent="0.25"/>
    <row r="616" ht="13.5" hidden="1" x14ac:dyDescent="0.25"/>
    <row r="617" ht="13.5" hidden="1" x14ac:dyDescent="0.25"/>
    <row r="618" ht="13.5" hidden="1" x14ac:dyDescent="0.25"/>
    <row r="619" ht="13.5" hidden="1" x14ac:dyDescent="0.25"/>
    <row r="620" ht="13.5" hidden="1" x14ac:dyDescent="0.25"/>
    <row r="621" ht="13.5" hidden="1" x14ac:dyDescent="0.25"/>
    <row r="622" ht="13.5" hidden="1" x14ac:dyDescent="0.25"/>
    <row r="623" ht="13.5" hidden="1" x14ac:dyDescent="0.25"/>
    <row r="624" ht="13.5" hidden="1" x14ac:dyDescent="0.25"/>
    <row r="625" ht="13.5" hidden="1" x14ac:dyDescent="0.25"/>
    <row r="626" ht="13.5" hidden="1" x14ac:dyDescent="0.25"/>
    <row r="627" ht="13.5" hidden="1" x14ac:dyDescent="0.25"/>
    <row r="628" ht="13.5" hidden="1" x14ac:dyDescent="0.25"/>
    <row r="629" ht="13.5" hidden="1" x14ac:dyDescent="0.25"/>
    <row r="630" ht="13.5" hidden="1" x14ac:dyDescent="0.25"/>
    <row r="631" ht="13.5" hidden="1" x14ac:dyDescent="0.25"/>
    <row r="632" ht="13.5" hidden="1" x14ac:dyDescent="0.25"/>
    <row r="633" ht="13.5" hidden="1" x14ac:dyDescent="0.25"/>
    <row r="634" ht="13.5" hidden="1" x14ac:dyDescent="0.25"/>
    <row r="635" ht="13.5" hidden="1" x14ac:dyDescent="0.25"/>
    <row r="636" ht="13.5" hidden="1" x14ac:dyDescent="0.25"/>
    <row r="637" ht="13.5" hidden="1" x14ac:dyDescent="0.25"/>
    <row r="638" ht="13.5" hidden="1" x14ac:dyDescent="0.25"/>
    <row r="639" ht="13.5" hidden="1" x14ac:dyDescent="0.25"/>
    <row r="640" ht="13.5" hidden="1" x14ac:dyDescent="0.25"/>
    <row r="641" ht="13.5" hidden="1" x14ac:dyDescent="0.25"/>
    <row r="642" ht="13.5" hidden="1" x14ac:dyDescent="0.25"/>
    <row r="643" ht="13.5" hidden="1" x14ac:dyDescent="0.25"/>
    <row r="644" ht="13.5" hidden="1" x14ac:dyDescent="0.25"/>
    <row r="645" ht="13.5" hidden="1" x14ac:dyDescent="0.25"/>
    <row r="646" ht="13.5" hidden="1" x14ac:dyDescent="0.25"/>
    <row r="647" ht="13.5" hidden="1" x14ac:dyDescent="0.25"/>
    <row r="648" ht="13.5" hidden="1" x14ac:dyDescent="0.25"/>
    <row r="649" ht="13.5" hidden="1" x14ac:dyDescent="0.25"/>
    <row r="650" ht="13.5" hidden="1" x14ac:dyDescent="0.25"/>
    <row r="651" ht="13.5" hidden="1" x14ac:dyDescent="0.25"/>
    <row r="652" ht="13.5" hidden="1" x14ac:dyDescent="0.25"/>
    <row r="653" ht="13.5" hidden="1" x14ac:dyDescent="0.25"/>
    <row r="654" ht="13.5" hidden="1" x14ac:dyDescent="0.25"/>
    <row r="655" ht="13.5" hidden="1" x14ac:dyDescent="0.25"/>
    <row r="656" ht="13.5" hidden="1" x14ac:dyDescent="0.25"/>
    <row r="657" ht="13.5" hidden="1" x14ac:dyDescent="0.25"/>
    <row r="658" ht="13.5" hidden="1" x14ac:dyDescent="0.25"/>
    <row r="659" ht="13.5" hidden="1" x14ac:dyDescent="0.25"/>
    <row r="660" ht="13.5" hidden="1" x14ac:dyDescent="0.25"/>
    <row r="661" ht="13.5" hidden="1" x14ac:dyDescent="0.25"/>
    <row r="662" ht="13.5" hidden="1" x14ac:dyDescent="0.25"/>
    <row r="663" ht="13.5" hidden="1" x14ac:dyDescent="0.25"/>
    <row r="664" ht="13.5" hidden="1" x14ac:dyDescent="0.25"/>
    <row r="665" ht="13.5" hidden="1" x14ac:dyDescent="0.25"/>
    <row r="666" ht="13.5" hidden="1" x14ac:dyDescent="0.25"/>
    <row r="667" ht="13.5" hidden="1" x14ac:dyDescent="0.25"/>
    <row r="668" ht="13.5" hidden="1" x14ac:dyDescent="0.25"/>
    <row r="669" ht="13.5" hidden="1" x14ac:dyDescent="0.25"/>
    <row r="670" ht="13.5" hidden="1" x14ac:dyDescent="0.25"/>
    <row r="671" ht="13.5" hidden="1" x14ac:dyDescent="0.25"/>
    <row r="672" ht="13.5" hidden="1" x14ac:dyDescent="0.25"/>
    <row r="673" ht="13.5" hidden="1" x14ac:dyDescent="0.25"/>
    <row r="674" ht="13.5" hidden="1" x14ac:dyDescent="0.25"/>
    <row r="675" ht="13.5" hidden="1" x14ac:dyDescent="0.25"/>
    <row r="676" ht="13.5" hidden="1" x14ac:dyDescent="0.25"/>
    <row r="677" ht="13.5" hidden="1" x14ac:dyDescent="0.25"/>
    <row r="678" ht="13.5" hidden="1" x14ac:dyDescent="0.25"/>
    <row r="679" ht="13.5" hidden="1" x14ac:dyDescent="0.25"/>
    <row r="680" ht="13.5" hidden="1" x14ac:dyDescent="0.25"/>
    <row r="681" ht="13.5" hidden="1" x14ac:dyDescent="0.25"/>
    <row r="682" ht="13.5" hidden="1" x14ac:dyDescent="0.25"/>
    <row r="683" ht="13.5" hidden="1" x14ac:dyDescent="0.25"/>
    <row r="684" ht="13.5" hidden="1" x14ac:dyDescent="0.25"/>
    <row r="685" ht="13.5" hidden="1" x14ac:dyDescent="0.25"/>
    <row r="686" ht="13.5" hidden="1" x14ac:dyDescent="0.25"/>
    <row r="687" ht="13.5" hidden="1" x14ac:dyDescent="0.25"/>
    <row r="688" ht="13.5" hidden="1" x14ac:dyDescent="0.25"/>
    <row r="689" ht="13.5" hidden="1" x14ac:dyDescent="0.25"/>
    <row r="690" ht="13.5" hidden="1" x14ac:dyDescent="0.25"/>
    <row r="691" ht="13.5" hidden="1" x14ac:dyDescent="0.25"/>
    <row r="692" ht="13.5" hidden="1" x14ac:dyDescent="0.25"/>
    <row r="693" ht="13.5" hidden="1" x14ac:dyDescent="0.25"/>
    <row r="694" ht="13.5" hidden="1" x14ac:dyDescent="0.25"/>
    <row r="695" ht="13.5" hidden="1" x14ac:dyDescent="0.25"/>
    <row r="696" ht="13.5" hidden="1" x14ac:dyDescent="0.25"/>
    <row r="697" ht="13.5" hidden="1" x14ac:dyDescent="0.25"/>
    <row r="698" ht="13.5" hidden="1" x14ac:dyDescent="0.25"/>
    <row r="699" ht="13.5" hidden="1" x14ac:dyDescent="0.25"/>
    <row r="700" ht="13.5" hidden="1" x14ac:dyDescent="0.25"/>
    <row r="701" ht="13.5" hidden="1" x14ac:dyDescent="0.25"/>
    <row r="702" ht="13.5" hidden="1" x14ac:dyDescent="0.25"/>
    <row r="703" ht="13.5" hidden="1" x14ac:dyDescent="0.25"/>
    <row r="704" ht="13.5" hidden="1" x14ac:dyDescent="0.25"/>
    <row r="705" ht="13.5" hidden="1" x14ac:dyDescent="0.25"/>
    <row r="706" ht="13.5" hidden="1" x14ac:dyDescent="0.25"/>
    <row r="707" ht="13.5" hidden="1" x14ac:dyDescent="0.25"/>
    <row r="708" ht="13.5" hidden="1" x14ac:dyDescent="0.25"/>
    <row r="709" ht="13.5" hidden="1" x14ac:dyDescent="0.25"/>
    <row r="710" ht="13.5" hidden="1" x14ac:dyDescent="0.25"/>
    <row r="711" ht="13.5" hidden="1" x14ac:dyDescent="0.25"/>
    <row r="712" ht="13.5" hidden="1" x14ac:dyDescent="0.25"/>
    <row r="713" ht="13.5" hidden="1" x14ac:dyDescent="0.25"/>
    <row r="714" ht="13.5" hidden="1" x14ac:dyDescent="0.25"/>
    <row r="715" ht="13.5" hidden="1" x14ac:dyDescent="0.25"/>
    <row r="716" ht="13.5" hidden="1" x14ac:dyDescent="0.25"/>
    <row r="717" ht="13.5" hidden="1" x14ac:dyDescent="0.25"/>
    <row r="718" ht="13.5" hidden="1" x14ac:dyDescent="0.25"/>
    <row r="719" ht="13.5" hidden="1" x14ac:dyDescent="0.25"/>
    <row r="720" ht="13.5" hidden="1" x14ac:dyDescent="0.25"/>
    <row r="721" ht="13.5" hidden="1" x14ac:dyDescent="0.25"/>
    <row r="722" ht="13.5" hidden="1" x14ac:dyDescent="0.25"/>
    <row r="723" ht="13.5" hidden="1" x14ac:dyDescent="0.25"/>
    <row r="724" ht="13.5" hidden="1" x14ac:dyDescent="0.25"/>
    <row r="725" ht="13.5" hidden="1" x14ac:dyDescent="0.25"/>
    <row r="726" ht="13.5" hidden="1" x14ac:dyDescent="0.25"/>
    <row r="727" ht="13.5" hidden="1" x14ac:dyDescent="0.25"/>
    <row r="728" ht="13.5" hidden="1" x14ac:dyDescent="0.25"/>
    <row r="729" ht="13.5" hidden="1" x14ac:dyDescent="0.25"/>
    <row r="730" ht="13.5" hidden="1" x14ac:dyDescent="0.25"/>
    <row r="731" ht="13.5" hidden="1" x14ac:dyDescent="0.25"/>
    <row r="732" ht="13.5" hidden="1" x14ac:dyDescent="0.25"/>
    <row r="733" ht="13.5" hidden="1" x14ac:dyDescent="0.25"/>
    <row r="734" ht="13.5" hidden="1" x14ac:dyDescent="0.25"/>
    <row r="735" ht="13.5" hidden="1" x14ac:dyDescent="0.25"/>
    <row r="736" ht="13.5" hidden="1" x14ac:dyDescent="0.25"/>
    <row r="737" ht="13.5" hidden="1" x14ac:dyDescent="0.25"/>
    <row r="738" ht="13.5" hidden="1" x14ac:dyDescent="0.25"/>
    <row r="739" ht="13.5" hidden="1" x14ac:dyDescent="0.25"/>
    <row r="740" ht="13.5" hidden="1" x14ac:dyDescent="0.25"/>
    <row r="741" ht="13.5" hidden="1" x14ac:dyDescent="0.25"/>
    <row r="742" ht="13.5" hidden="1" x14ac:dyDescent="0.25"/>
    <row r="743" ht="13.5" hidden="1" x14ac:dyDescent="0.25"/>
    <row r="744" ht="13.5" hidden="1" x14ac:dyDescent="0.25"/>
    <row r="745" ht="13.5" hidden="1" x14ac:dyDescent="0.25"/>
    <row r="746" ht="13.5" hidden="1" x14ac:dyDescent="0.25"/>
    <row r="747" ht="13.5" hidden="1" x14ac:dyDescent="0.25"/>
    <row r="748" ht="13.5" hidden="1" x14ac:dyDescent="0.25"/>
    <row r="749" ht="13.5" hidden="1" x14ac:dyDescent="0.25"/>
    <row r="750" ht="13.5" hidden="1" x14ac:dyDescent="0.25"/>
    <row r="751" ht="13.5" hidden="1" x14ac:dyDescent="0.25"/>
    <row r="752" ht="13.5" hidden="1" x14ac:dyDescent="0.25"/>
    <row r="753" ht="13.5" hidden="1" x14ac:dyDescent="0.25"/>
    <row r="754" ht="13.5" hidden="1" x14ac:dyDescent="0.25"/>
    <row r="755" ht="13.5" hidden="1" x14ac:dyDescent="0.25"/>
    <row r="756" ht="13.5" hidden="1" x14ac:dyDescent="0.25"/>
    <row r="757" ht="13.5" hidden="1" x14ac:dyDescent="0.25"/>
    <row r="758" ht="13.5" hidden="1" x14ac:dyDescent="0.25"/>
    <row r="759" ht="13.5" hidden="1" x14ac:dyDescent="0.25"/>
    <row r="760" ht="13.5" hidden="1" x14ac:dyDescent="0.25"/>
    <row r="761" ht="13.5" hidden="1" x14ac:dyDescent="0.25"/>
    <row r="762" ht="13.5" hidden="1" x14ac:dyDescent="0.25"/>
    <row r="763" ht="13.5" hidden="1" x14ac:dyDescent="0.25"/>
    <row r="764" ht="13.5" hidden="1" x14ac:dyDescent="0.25"/>
    <row r="765" ht="13.5" hidden="1" x14ac:dyDescent="0.25"/>
    <row r="766" ht="13.5" hidden="1" x14ac:dyDescent="0.25"/>
    <row r="767" ht="13.5" hidden="1" x14ac:dyDescent="0.25"/>
    <row r="768" ht="13.5" hidden="1" x14ac:dyDescent="0.25"/>
    <row r="769" ht="13.5" hidden="1" x14ac:dyDescent="0.25"/>
    <row r="770" ht="13.5" hidden="1" x14ac:dyDescent="0.25"/>
    <row r="771" ht="13.5" hidden="1" x14ac:dyDescent="0.25"/>
    <row r="772" ht="13.5" hidden="1" x14ac:dyDescent="0.25"/>
    <row r="773" ht="13.5" hidden="1" x14ac:dyDescent="0.25"/>
    <row r="774" ht="13.5" hidden="1" x14ac:dyDescent="0.25"/>
    <row r="775" ht="13.5" hidden="1" x14ac:dyDescent="0.25"/>
    <row r="776" ht="13.5" hidden="1" x14ac:dyDescent="0.25"/>
    <row r="777" ht="13.5" hidden="1" x14ac:dyDescent="0.25"/>
    <row r="778" ht="13.5" hidden="1" x14ac:dyDescent="0.25"/>
    <row r="779" ht="13.5" hidden="1" x14ac:dyDescent="0.25"/>
    <row r="780" ht="13.5" hidden="1" x14ac:dyDescent="0.25"/>
    <row r="781" ht="13.5" hidden="1" x14ac:dyDescent="0.25"/>
    <row r="782" ht="13.5" hidden="1" x14ac:dyDescent="0.25"/>
    <row r="783" ht="13.5" hidden="1" x14ac:dyDescent="0.25"/>
    <row r="784" ht="13.5" hidden="1" x14ac:dyDescent="0.25"/>
    <row r="785" ht="13.5" hidden="1" x14ac:dyDescent="0.25"/>
    <row r="786" ht="13.5" hidden="1" x14ac:dyDescent="0.25"/>
    <row r="787" ht="13.5" hidden="1" x14ac:dyDescent="0.25"/>
    <row r="788" ht="13.5" hidden="1" x14ac:dyDescent="0.25"/>
    <row r="789" ht="13.5" hidden="1" x14ac:dyDescent="0.25"/>
    <row r="790" ht="13.5" hidden="1" x14ac:dyDescent="0.25"/>
    <row r="791" ht="13.5" hidden="1" x14ac:dyDescent="0.25"/>
    <row r="792" ht="13.5" hidden="1" x14ac:dyDescent="0.25"/>
    <row r="793" ht="13.5" hidden="1" x14ac:dyDescent="0.25"/>
    <row r="794" ht="13.5" hidden="1" x14ac:dyDescent="0.25"/>
    <row r="795" ht="13.5" hidden="1" x14ac:dyDescent="0.25"/>
    <row r="796" ht="13.5" hidden="1" x14ac:dyDescent="0.25"/>
    <row r="797" ht="13.5" hidden="1" x14ac:dyDescent="0.25"/>
    <row r="798" ht="13.5" hidden="1" x14ac:dyDescent="0.25"/>
    <row r="799" ht="13.5" hidden="1" x14ac:dyDescent="0.25"/>
    <row r="800" ht="13.5" hidden="1" x14ac:dyDescent="0.25"/>
    <row r="801" ht="13.5" hidden="1" x14ac:dyDescent="0.25"/>
    <row r="802" ht="13.5" hidden="1" x14ac:dyDescent="0.25"/>
    <row r="803" ht="13.5" hidden="1" x14ac:dyDescent="0.25"/>
    <row r="804" ht="13.5" hidden="1" x14ac:dyDescent="0.25"/>
    <row r="805" ht="13.5" hidden="1" x14ac:dyDescent="0.25"/>
    <row r="806" ht="13.5" hidden="1" x14ac:dyDescent="0.25"/>
    <row r="807" ht="13.5" hidden="1" x14ac:dyDescent="0.25"/>
    <row r="808" ht="13.5" hidden="1" x14ac:dyDescent="0.25"/>
    <row r="809" ht="13.5" hidden="1" x14ac:dyDescent="0.25"/>
    <row r="810" ht="13.5" hidden="1" x14ac:dyDescent="0.25"/>
    <row r="811" ht="13.5" hidden="1" x14ac:dyDescent="0.25"/>
    <row r="812" ht="13.5" hidden="1" x14ac:dyDescent="0.25"/>
    <row r="813" ht="13.5" hidden="1" x14ac:dyDescent="0.25"/>
    <row r="814" ht="13.5" hidden="1" x14ac:dyDescent="0.25"/>
    <row r="815" ht="13.5" hidden="1" x14ac:dyDescent="0.25"/>
    <row r="816" ht="13.5" hidden="1" x14ac:dyDescent="0.25"/>
    <row r="817" ht="13.5" hidden="1" x14ac:dyDescent="0.25"/>
    <row r="818" ht="13.5" hidden="1" x14ac:dyDescent="0.25"/>
    <row r="819" ht="13.5" hidden="1" x14ac:dyDescent="0.25"/>
    <row r="820" ht="13.5" hidden="1" x14ac:dyDescent="0.25"/>
    <row r="821" ht="13.5" hidden="1" x14ac:dyDescent="0.25"/>
    <row r="822" ht="13.5" hidden="1" x14ac:dyDescent="0.25"/>
    <row r="823" ht="13.5" hidden="1" x14ac:dyDescent="0.25"/>
    <row r="824" ht="13.5" hidden="1" x14ac:dyDescent="0.25"/>
    <row r="825" ht="13.5" hidden="1" x14ac:dyDescent="0.25"/>
    <row r="826" ht="13.5" hidden="1" x14ac:dyDescent="0.25"/>
    <row r="827" ht="13.5" hidden="1" x14ac:dyDescent="0.25"/>
    <row r="828" ht="13.5" hidden="1" x14ac:dyDescent="0.25"/>
    <row r="829" ht="13.5" hidden="1" x14ac:dyDescent="0.25"/>
    <row r="830" ht="13.5" hidden="1" x14ac:dyDescent="0.25"/>
    <row r="831" ht="13.5" hidden="1" x14ac:dyDescent="0.25"/>
    <row r="832" ht="13.5" hidden="1" x14ac:dyDescent="0.25"/>
    <row r="833" ht="13.5" hidden="1" x14ac:dyDescent="0.25"/>
    <row r="834" ht="13.5" hidden="1" x14ac:dyDescent="0.25"/>
    <row r="835" ht="13.5" hidden="1" x14ac:dyDescent="0.25"/>
    <row r="836" ht="13.5" hidden="1" x14ac:dyDescent="0.25"/>
    <row r="837" ht="13.5" hidden="1" x14ac:dyDescent="0.25"/>
    <row r="838" ht="13.5" hidden="1" x14ac:dyDescent="0.25"/>
    <row r="839" ht="13.5" hidden="1" x14ac:dyDescent="0.25"/>
    <row r="840" ht="13.5" hidden="1" x14ac:dyDescent="0.25"/>
    <row r="841" ht="13.5" hidden="1" x14ac:dyDescent="0.25"/>
    <row r="842" ht="13.5" hidden="1" x14ac:dyDescent="0.25"/>
    <row r="843" ht="13.5" hidden="1" x14ac:dyDescent="0.25"/>
    <row r="844" ht="13.5" hidden="1" x14ac:dyDescent="0.25"/>
    <row r="845" ht="13.5" hidden="1" x14ac:dyDescent="0.25"/>
    <row r="846" ht="13.5" hidden="1" x14ac:dyDescent="0.25"/>
    <row r="847" ht="13.5" hidden="1" x14ac:dyDescent="0.25"/>
    <row r="848" ht="13.5" hidden="1" x14ac:dyDescent="0.25"/>
    <row r="849" ht="13.5" hidden="1" x14ac:dyDescent="0.25"/>
    <row r="850" ht="13.5" hidden="1" x14ac:dyDescent="0.25"/>
    <row r="851" ht="13.5" hidden="1" x14ac:dyDescent="0.25"/>
    <row r="852" ht="13.5" hidden="1" x14ac:dyDescent="0.25"/>
    <row r="853" ht="13.5" hidden="1" x14ac:dyDescent="0.25"/>
    <row r="854" ht="13.5" hidden="1" x14ac:dyDescent="0.25"/>
    <row r="855" ht="13.5" hidden="1" x14ac:dyDescent="0.25"/>
    <row r="856" ht="13.5" hidden="1" x14ac:dyDescent="0.25"/>
    <row r="857" ht="13.5" hidden="1" x14ac:dyDescent="0.25"/>
    <row r="858" ht="13.5" hidden="1" x14ac:dyDescent="0.25"/>
    <row r="859" ht="13.5" hidden="1" x14ac:dyDescent="0.25"/>
    <row r="860" ht="13.5" hidden="1" x14ac:dyDescent="0.25"/>
    <row r="861" ht="13.5" hidden="1" x14ac:dyDescent="0.25"/>
    <row r="862" ht="13.5" hidden="1" x14ac:dyDescent="0.25"/>
    <row r="863" ht="13.5" hidden="1" x14ac:dyDescent="0.25"/>
    <row r="864" ht="13.5" hidden="1" x14ac:dyDescent="0.25"/>
    <row r="865" ht="13.5" hidden="1" x14ac:dyDescent="0.25"/>
    <row r="866" ht="13.5" hidden="1" x14ac:dyDescent="0.25"/>
    <row r="867" ht="13.5" hidden="1" x14ac:dyDescent="0.25"/>
    <row r="868" ht="13.5" hidden="1" x14ac:dyDescent="0.25"/>
    <row r="869" ht="13.5" hidden="1" x14ac:dyDescent="0.25"/>
    <row r="870" ht="13.5" hidden="1" x14ac:dyDescent="0.25"/>
    <row r="871" ht="13.5" hidden="1" x14ac:dyDescent="0.25"/>
    <row r="872" ht="13.5" hidden="1" x14ac:dyDescent="0.25"/>
    <row r="873" ht="13.5" hidden="1" x14ac:dyDescent="0.25"/>
    <row r="874" ht="13.5" hidden="1" x14ac:dyDescent="0.25"/>
    <row r="875" ht="13.5" hidden="1" x14ac:dyDescent="0.25"/>
    <row r="876" ht="13.5" hidden="1" x14ac:dyDescent="0.25"/>
    <row r="877" ht="13.5" hidden="1" x14ac:dyDescent="0.25"/>
    <row r="878" ht="13.5" hidden="1" x14ac:dyDescent="0.25"/>
    <row r="879" ht="13.5" hidden="1" x14ac:dyDescent="0.25"/>
    <row r="880" ht="13.5" hidden="1" x14ac:dyDescent="0.25"/>
    <row r="881" ht="13.5" hidden="1" x14ac:dyDescent="0.25"/>
    <row r="882" ht="13.5" hidden="1" x14ac:dyDescent="0.25"/>
    <row r="883" ht="13.5" hidden="1" x14ac:dyDescent="0.25"/>
    <row r="884" ht="13.5" hidden="1" x14ac:dyDescent="0.25"/>
    <row r="885" ht="13.5" hidden="1" x14ac:dyDescent="0.25"/>
    <row r="886" ht="13.5" hidden="1" x14ac:dyDescent="0.25"/>
    <row r="887" ht="13.5" hidden="1" x14ac:dyDescent="0.25"/>
    <row r="888" ht="13.5" hidden="1" x14ac:dyDescent="0.25"/>
    <row r="889" ht="13.5" hidden="1" x14ac:dyDescent="0.25"/>
    <row r="890" ht="13.5" hidden="1" x14ac:dyDescent="0.25"/>
    <row r="891" ht="13.5" hidden="1" x14ac:dyDescent="0.25"/>
    <row r="892" ht="13.5" hidden="1" x14ac:dyDescent="0.25"/>
    <row r="893" ht="13.5" hidden="1" x14ac:dyDescent="0.25"/>
    <row r="894" ht="13.5" hidden="1" x14ac:dyDescent="0.25"/>
    <row r="895" ht="13.5" hidden="1" x14ac:dyDescent="0.25"/>
    <row r="896" ht="13.5" hidden="1" x14ac:dyDescent="0.25"/>
    <row r="897" ht="13.5" hidden="1" x14ac:dyDescent="0.25"/>
    <row r="898" ht="13.5" hidden="1" x14ac:dyDescent="0.25"/>
    <row r="899" ht="13.5" hidden="1" x14ac:dyDescent="0.25"/>
    <row r="900" ht="13.5" hidden="1" x14ac:dyDescent="0.25"/>
    <row r="901" ht="13.5" hidden="1" x14ac:dyDescent="0.25"/>
    <row r="902" ht="13.5" hidden="1" x14ac:dyDescent="0.25"/>
    <row r="903" ht="13.5" hidden="1" x14ac:dyDescent="0.25"/>
    <row r="904" ht="13.5" hidden="1" x14ac:dyDescent="0.25"/>
    <row r="905" ht="13.5" hidden="1" x14ac:dyDescent="0.25"/>
    <row r="906" ht="13.5" hidden="1" x14ac:dyDescent="0.25"/>
    <row r="907" ht="13.5" hidden="1" x14ac:dyDescent="0.25"/>
    <row r="908" ht="13.5" hidden="1" x14ac:dyDescent="0.25"/>
    <row r="909" ht="13.5" hidden="1" x14ac:dyDescent="0.25"/>
    <row r="910" ht="13.5" hidden="1" x14ac:dyDescent="0.25"/>
    <row r="911" ht="13.5" hidden="1" x14ac:dyDescent="0.25"/>
    <row r="912" ht="13.5" hidden="1" x14ac:dyDescent="0.25"/>
    <row r="913" ht="13.5" hidden="1" x14ac:dyDescent="0.25"/>
    <row r="914" ht="13.5" hidden="1" x14ac:dyDescent="0.25"/>
    <row r="915" ht="13.5" hidden="1" x14ac:dyDescent="0.25"/>
    <row r="916" ht="13.5" hidden="1" x14ac:dyDescent="0.25"/>
    <row r="917" ht="13.5" hidden="1" x14ac:dyDescent="0.25"/>
    <row r="918" ht="13.5" hidden="1" x14ac:dyDescent="0.25"/>
    <row r="919" ht="13.5" hidden="1" x14ac:dyDescent="0.25"/>
    <row r="920" ht="13.5" hidden="1" x14ac:dyDescent="0.25"/>
    <row r="921" ht="13.5" hidden="1" x14ac:dyDescent="0.25"/>
    <row r="922" ht="13.5" hidden="1" x14ac:dyDescent="0.25"/>
    <row r="923" ht="13.5" hidden="1" x14ac:dyDescent="0.25"/>
    <row r="924" ht="13.5" hidden="1" x14ac:dyDescent="0.25"/>
    <row r="925" ht="13.5" hidden="1" x14ac:dyDescent="0.25"/>
    <row r="926" ht="13.5" hidden="1" x14ac:dyDescent="0.25"/>
    <row r="927" ht="13.5" hidden="1" x14ac:dyDescent="0.25"/>
    <row r="928" ht="13.5" hidden="1" x14ac:dyDescent="0.25"/>
    <row r="929" ht="13.5" hidden="1" x14ac:dyDescent="0.25"/>
    <row r="930" ht="13.5" hidden="1" x14ac:dyDescent="0.25"/>
    <row r="931" ht="13.5" hidden="1" x14ac:dyDescent="0.25"/>
    <row r="932" ht="13.5" hidden="1" x14ac:dyDescent="0.25"/>
    <row r="933" ht="13.5" hidden="1" x14ac:dyDescent="0.25"/>
    <row r="934" ht="13.5" hidden="1" x14ac:dyDescent="0.25"/>
    <row r="935" ht="13.5" hidden="1" x14ac:dyDescent="0.25"/>
    <row r="936" ht="13.5" hidden="1" x14ac:dyDescent="0.25"/>
    <row r="937" ht="13.5" hidden="1" x14ac:dyDescent="0.25"/>
    <row r="938" ht="13.5" hidden="1" x14ac:dyDescent="0.25"/>
    <row r="939" ht="13.5" hidden="1" x14ac:dyDescent="0.25"/>
    <row r="940" ht="13.5" hidden="1" x14ac:dyDescent="0.25"/>
    <row r="941" ht="13.5" hidden="1" x14ac:dyDescent="0.25"/>
    <row r="942" ht="13.5" hidden="1" x14ac:dyDescent="0.25"/>
    <row r="943" ht="13.5" hidden="1" x14ac:dyDescent="0.25"/>
    <row r="944" ht="13.5" hidden="1" x14ac:dyDescent="0.25"/>
    <row r="945" ht="13.5" hidden="1" x14ac:dyDescent="0.25"/>
    <row r="946" ht="13.5" hidden="1" x14ac:dyDescent="0.25"/>
    <row r="947" ht="13.5" hidden="1" x14ac:dyDescent="0.25"/>
    <row r="948" ht="13.5" hidden="1" x14ac:dyDescent="0.25"/>
    <row r="949" ht="13.5" hidden="1" x14ac:dyDescent="0.25"/>
    <row r="950" ht="13.5" hidden="1" x14ac:dyDescent="0.25"/>
    <row r="951" ht="13.5" hidden="1" x14ac:dyDescent="0.25"/>
    <row r="952" ht="13.5" hidden="1" x14ac:dyDescent="0.25"/>
    <row r="953" ht="13.5" hidden="1" x14ac:dyDescent="0.25"/>
    <row r="954" ht="13.5" hidden="1" x14ac:dyDescent="0.25"/>
    <row r="955" ht="13.5" hidden="1" x14ac:dyDescent="0.25"/>
    <row r="956" ht="13.5" hidden="1" x14ac:dyDescent="0.25"/>
    <row r="957" ht="13.5" hidden="1" x14ac:dyDescent="0.25"/>
    <row r="958" ht="13.5" hidden="1" x14ac:dyDescent="0.25"/>
    <row r="959" ht="13.5" hidden="1" x14ac:dyDescent="0.25"/>
    <row r="960" ht="13.5" hidden="1" x14ac:dyDescent="0.25"/>
    <row r="961" ht="13.5" hidden="1" x14ac:dyDescent="0.25"/>
    <row r="962" ht="13.5" hidden="1" x14ac:dyDescent="0.25"/>
    <row r="963" ht="13.5" hidden="1" x14ac:dyDescent="0.25"/>
    <row r="964" ht="13.5" hidden="1" x14ac:dyDescent="0.25"/>
    <row r="965" ht="13.5" hidden="1" x14ac:dyDescent="0.25"/>
    <row r="966" ht="13.5" hidden="1" x14ac:dyDescent="0.25"/>
    <row r="967" ht="13.5" hidden="1" x14ac:dyDescent="0.25"/>
    <row r="968" ht="13.5" hidden="1" x14ac:dyDescent="0.25"/>
    <row r="969" ht="13.5" hidden="1" x14ac:dyDescent="0.25"/>
    <row r="970" ht="13.5" hidden="1" x14ac:dyDescent="0.25"/>
    <row r="971" ht="13.5" hidden="1" x14ac:dyDescent="0.25"/>
    <row r="972" ht="13.5" hidden="1" x14ac:dyDescent="0.25"/>
    <row r="973" ht="13.5" hidden="1" x14ac:dyDescent="0.25"/>
    <row r="974" ht="13.5" hidden="1" x14ac:dyDescent="0.25"/>
    <row r="975" ht="13.5" hidden="1" x14ac:dyDescent="0.25"/>
    <row r="976" ht="13.5" hidden="1" x14ac:dyDescent="0.25"/>
    <row r="977" ht="13.5" hidden="1" x14ac:dyDescent="0.25"/>
    <row r="978" ht="13.5" hidden="1" x14ac:dyDescent="0.25"/>
    <row r="979" ht="13.5" hidden="1" x14ac:dyDescent="0.25"/>
    <row r="980" ht="13.5" hidden="1" x14ac:dyDescent="0.25"/>
    <row r="981" ht="13.5" hidden="1" x14ac:dyDescent="0.25"/>
    <row r="982" ht="13.5" hidden="1" x14ac:dyDescent="0.25"/>
    <row r="983" ht="13.5" hidden="1" x14ac:dyDescent="0.25"/>
    <row r="984" ht="13.5" hidden="1" x14ac:dyDescent="0.25"/>
    <row r="985" ht="13.5" hidden="1" x14ac:dyDescent="0.25"/>
    <row r="986" ht="13.5" hidden="1" x14ac:dyDescent="0.25"/>
    <row r="987" ht="13.5" hidden="1" x14ac:dyDescent="0.25"/>
    <row r="988" ht="13.5" hidden="1" x14ac:dyDescent="0.25"/>
    <row r="989" ht="13.5" hidden="1" x14ac:dyDescent="0.25"/>
    <row r="990" ht="13.5" hidden="1" x14ac:dyDescent="0.25"/>
    <row r="991" ht="13.5" hidden="1" x14ac:dyDescent="0.25"/>
    <row r="992" ht="13.5" hidden="1" x14ac:dyDescent="0.25"/>
    <row r="993" ht="13.5" hidden="1" x14ac:dyDescent="0.25"/>
    <row r="994" ht="13.5" hidden="1" x14ac:dyDescent="0.25"/>
    <row r="995" ht="13.5" hidden="1" x14ac:dyDescent="0.25"/>
    <row r="996" ht="13.5" hidden="1" x14ac:dyDescent="0.25"/>
    <row r="997" ht="13.5" hidden="1" x14ac:dyDescent="0.25"/>
    <row r="998" ht="13.5" hidden="1" x14ac:dyDescent="0.25"/>
    <row r="999" ht="13.5" hidden="1" x14ac:dyDescent="0.25"/>
    <row r="1000" ht="13.5" hidden="1" x14ac:dyDescent="0.25"/>
    <row r="1001" ht="13.5" hidden="1" x14ac:dyDescent="0.25"/>
    <row r="1002" ht="13.5" hidden="1" x14ac:dyDescent="0.25"/>
    <row r="1003" ht="13.5" hidden="1" x14ac:dyDescent="0.25"/>
    <row r="1004" ht="13.5" hidden="1" x14ac:dyDescent="0.25"/>
    <row r="1005" ht="13.5" hidden="1" x14ac:dyDescent="0.25"/>
    <row r="1006" ht="13.5" hidden="1" x14ac:dyDescent="0.25"/>
    <row r="1007" ht="13.5" hidden="1" x14ac:dyDescent="0.25"/>
    <row r="1008" ht="13.5" hidden="1" x14ac:dyDescent="0.25"/>
    <row r="1009" ht="13.5" hidden="1" x14ac:dyDescent="0.25"/>
    <row r="1010" ht="13.5" hidden="1" x14ac:dyDescent="0.25"/>
    <row r="1011" ht="13.5" hidden="1" x14ac:dyDescent="0.25"/>
    <row r="1012" ht="13.5" hidden="1" x14ac:dyDescent="0.25"/>
    <row r="1013" ht="13.5" hidden="1" x14ac:dyDescent="0.25"/>
  </sheetData>
  <mergeCells count="17">
    <mergeCell ref="P7:P8"/>
    <mergeCell ref="B53:H53"/>
    <mergeCell ref="H7:H8"/>
    <mergeCell ref="B7:B8"/>
    <mergeCell ref="C7:C8"/>
    <mergeCell ref="D7:D8"/>
    <mergeCell ref="E7:E8"/>
    <mergeCell ref="F7:F8"/>
    <mergeCell ref="G7:G8"/>
    <mergeCell ref="B4:O5"/>
    <mergeCell ref="L7:L8"/>
    <mergeCell ref="M7:M8"/>
    <mergeCell ref="B45:H45"/>
    <mergeCell ref="N7:N8"/>
    <mergeCell ref="O7:O8"/>
    <mergeCell ref="J7:J8"/>
    <mergeCell ref="K7:K8"/>
  </mergeCells>
  <hyperlinks>
    <hyperlink ref="P7:P8" location="Indice!H7" display="Regresar" xr:uid="{00000000-0004-0000-0200-000000000000}"/>
  </hyperlinks>
  <pageMargins left="0.7" right="0.7" top="0.75" bottom="0.75" header="0.3" footer="0.3"/>
  <pageSetup paperSize="9" orientation="portrait" r:id="rId1"/>
  <ignoredErrors>
    <ignoredError sqref="B35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D4C19C"/>
  </sheetPr>
  <dimension ref="A1:AB1001"/>
  <sheetViews>
    <sheetView showGridLines="0" zoomScaleNormal="100" workbookViewId="0">
      <pane xSplit="3" ySplit="8" topLeftCell="M39" activePane="bottomRight" state="frozen"/>
      <selection activeCell="L21" sqref="L21"/>
      <selection pane="topRight" activeCell="L21" sqref="L21"/>
      <selection pane="bottomLeft" activeCell="L21" sqref="L21"/>
      <selection pane="bottomRight" activeCell="Y47" sqref="Y47"/>
    </sheetView>
  </sheetViews>
  <sheetFormatPr baseColWidth="10" defaultColWidth="0" defaultRowHeight="15" customHeight="1" zeroHeight="1" x14ac:dyDescent="0.25"/>
  <cols>
    <col min="1" max="1" width="2.85546875" style="1" customWidth="1"/>
    <col min="2" max="2" width="15.85546875" style="1" customWidth="1"/>
    <col min="3" max="3" width="28.140625" style="1" customWidth="1"/>
    <col min="4" max="7" width="15.7109375" style="1" customWidth="1"/>
    <col min="8" max="8" width="15.85546875" style="1" customWidth="1"/>
    <col min="9" max="10" width="15.7109375" style="1" customWidth="1"/>
    <col min="11" max="14" width="15.85546875" style="1" customWidth="1"/>
    <col min="15" max="15" width="15.7109375" style="1" customWidth="1"/>
    <col min="16" max="25" width="15.7109375" style="17" customWidth="1"/>
    <col min="26" max="26" width="11.5703125" style="17" customWidth="1"/>
    <col min="27" max="28" width="0" style="1" hidden="1" customWidth="1"/>
    <col min="29" max="16384" width="15.140625" style="1" hidden="1"/>
  </cols>
  <sheetData>
    <row r="1" spans="1:27" ht="15" customHeight="1" x14ac:dyDescent="0.25"/>
    <row r="2" spans="1:27" ht="15" customHeight="1" x14ac:dyDescent="0.25"/>
    <row r="3" spans="1:27" ht="21" customHeight="1" x14ac:dyDescent="0.25">
      <c r="A3" s="2"/>
      <c r="B3" s="2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AA3" s="17"/>
    </row>
    <row r="4" spans="1:27" ht="15" customHeight="1" x14ac:dyDescent="0.25">
      <c r="A4" s="2"/>
      <c r="B4" s="2"/>
      <c r="C4" s="308"/>
      <c r="D4" s="330" t="s">
        <v>5197</v>
      </c>
      <c r="E4" s="330"/>
      <c r="F4" s="330"/>
      <c r="G4" s="330"/>
      <c r="H4" s="330"/>
      <c r="I4" s="330"/>
      <c r="J4" s="330"/>
      <c r="K4" s="330"/>
      <c r="L4" s="330"/>
      <c r="M4" s="330"/>
      <c r="N4" s="330"/>
      <c r="O4" s="330"/>
      <c r="P4" s="330"/>
      <c r="Q4" s="330"/>
      <c r="R4" s="330"/>
      <c r="S4" s="330"/>
      <c r="T4" s="330"/>
      <c r="U4" s="330"/>
      <c r="V4" s="330"/>
      <c r="W4" s="330"/>
      <c r="X4" s="330"/>
      <c r="Y4" s="330"/>
      <c r="AA4" s="17"/>
    </row>
    <row r="5" spans="1:27" ht="7.5" customHeight="1" x14ac:dyDescent="0.25">
      <c r="A5" s="2"/>
      <c r="B5" s="2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AA5" s="17"/>
    </row>
    <row r="6" spans="1:27" ht="15" customHeight="1" x14ac:dyDescent="0.25">
      <c r="A6" s="2"/>
      <c r="B6" s="332" t="s">
        <v>2580</v>
      </c>
      <c r="C6" s="319" t="s">
        <v>11</v>
      </c>
      <c r="D6" s="319">
        <v>1995</v>
      </c>
      <c r="E6" s="319">
        <v>2003</v>
      </c>
      <c r="F6" s="319">
        <v>2004</v>
      </c>
      <c r="G6" s="319">
        <v>2005</v>
      </c>
      <c r="H6" s="319">
        <v>2006</v>
      </c>
      <c r="I6" s="319">
        <v>2007</v>
      </c>
      <c r="J6" s="319">
        <v>2008</v>
      </c>
      <c r="K6" s="319">
        <v>2009</v>
      </c>
      <c r="L6" s="319">
        <v>2010</v>
      </c>
      <c r="M6" s="319">
        <v>2011</v>
      </c>
      <c r="N6" s="319">
        <v>2012</v>
      </c>
      <c r="O6" s="319">
        <v>2013</v>
      </c>
      <c r="P6" s="319">
        <v>2014</v>
      </c>
      <c r="Q6" s="319">
        <v>2015</v>
      </c>
      <c r="R6" s="319">
        <v>2016</v>
      </c>
      <c r="S6" s="319">
        <v>2017</v>
      </c>
      <c r="T6" s="319">
        <v>2018</v>
      </c>
      <c r="U6" s="319">
        <v>2019</v>
      </c>
      <c r="V6" s="319">
        <v>2020</v>
      </c>
      <c r="W6" s="319">
        <v>2021</v>
      </c>
      <c r="X6" s="319">
        <v>2022</v>
      </c>
      <c r="Y6" s="319">
        <v>2023</v>
      </c>
      <c r="Z6" s="331" t="s">
        <v>2579</v>
      </c>
      <c r="AA6" s="17"/>
    </row>
    <row r="7" spans="1:27" ht="15" customHeight="1" x14ac:dyDescent="0.25">
      <c r="A7" s="2"/>
      <c r="B7" s="332"/>
      <c r="C7" s="321"/>
      <c r="D7" s="321"/>
      <c r="E7" s="321"/>
      <c r="F7" s="321"/>
      <c r="G7" s="321"/>
      <c r="H7" s="321"/>
      <c r="I7" s="321"/>
      <c r="J7" s="321"/>
      <c r="K7" s="321"/>
      <c r="L7" s="321"/>
      <c r="M7" s="321"/>
      <c r="N7" s="321"/>
      <c r="O7" s="319"/>
      <c r="P7" s="319"/>
      <c r="Q7" s="319"/>
      <c r="R7" s="319"/>
      <c r="S7" s="319"/>
      <c r="T7" s="319"/>
      <c r="U7" s="319"/>
      <c r="V7" s="319"/>
      <c r="W7" s="319"/>
      <c r="X7" s="319"/>
      <c r="Y7" s="319"/>
      <c r="Z7" s="331"/>
      <c r="AA7" s="17"/>
    </row>
    <row r="8" spans="1:27" ht="12" customHeight="1" x14ac:dyDescent="0.25">
      <c r="A8" s="2"/>
      <c r="B8" s="202"/>
      <c r="C8" s="203" t="s">
        <v>13</v>
      </c>
      <c r="D8" s="204">
        <f t="shared" ref="D8:Y8" si="0">SUM(D9:D40)</f>
        <v>3673</v>
      </c>
      <c r="E8" s="204">
        <f t="shared" si="0"/>
        <v>15138.6859</v>
      </c>
      <c r="F8" s="204">
        <f t="shared" si="0"/>
        <v>18331.748200000002</v>
      </c>
      <c r="G8" s="204">
        <f t="shared" si="0"/>
        <v>21688.270700000001</v>
      </c>
      <c r="H8" s="204">
        <f t="shared" si="0"/>
        <v>25566.834899999998</v>
      </c>
      <c r="I8" s="204">
        <f t="shared" si="0"/>
        <v>26695.936099999999</v>
      </c>
      <c r="J8" s="204">
        <f t="shared" si="0"/>
        <v>26185.216600000003</v>
      </c>
      <c r="K8" s="204">
        <f t="shared" si="0"/>
        <v>22123.726299999995</v>
      </c>
      <c r="L8" s="204">
        <f t="shared" si="0"/>
        <v>21991.3393</v>
      </c>
      <c r="M8" s="204">
        <f t="shared" si="0"/>
        <v>23547.346200000011</v>
      </c>
      <c r="N8" s="204">
        <f t="shared" si="0"/>
        <v>23286.272199999999</v>
      </c>
      <c r="O8" s="204">
        <f t="shared" si="0"/>
        <v>23090.037499999999</v>
      </c>
      <c r="P8" s="204">
        <f t="shared" si="0"/>
        <v>24401.845799999999</v>
      </c>
      <c r="Q8" s="204">
        <f t="shared" si="0"/>
        <v>25376.508199999997</v>
      </c>
      <c r="R8" s="204">
        <f t="shared" si="0"/>
        <v>27631.144200000002</v>
      </c>
      <c r="S8" s="204">
        <f t="shared" si="0"/>
        <v>30942.914500000003</v>
      </c>
      <c r="T8" s="204">
        <f t="shared" si="0"/>
        <v>34435.116700000006</v>
      </c>
      <c r="U8" s="204">
        <f t="shared" si="0"/>
        <v>37250.486000000012</v>
      </c>
      <c r="V8" s="204">
        <f t="shared" si="0"/>
        <v>41703.933100000009</v>
      </c>
      <c r="W8" s="204">
        <f t="shared" si="0"/>
        <v>52522.597999999998</v>
      </c>
      <c r="X8" s="204">
        <f t="shared" si="0"/>
        <v>58867.828600000023</v>
      </c>
      <c r="Y8" s="204">
        <f t="shared" si="0"/>
        <v>63319.77380000001</v>
      </c>
      <c r="Z8" s="37"/>
      <c r="AA8" s="17"/>
    </row>
    <row r="9" spans="1:27" x14ac:dyDescent="0.25">
      <c r="A9" s="2"/>
      <c r="B9" s="3">
        <v>1</v>
      </c>
      <c r="C9" s="7" t="s">
        <v>22</v>
      </c>
      <c r="D9" s="4">
        <v>114</v>
      </c>
      <c r="E9" s="4">
        <v>260.26779999999997</v>
      </c>
      <c r="F9" s="4">
        <v>314.83440000000002</v>
      </c>
      <c r="G9" s="4">
        <v>322.58519999999999</v>
      </c>
      <c r="H9" s="4">
        <v>379.38789999999995</v>
      </c>
      <c r="I9" s="4">
        <v>381.70620000000002</v>
      </c>
      <c r="J9" s="4">
        <v>346.00160000000005</v>
      </c>
      <c r="K9" s="4">
        <v>293.04939999999999</v>
      </c>
      <c r="L9" s="4">
        <v>303.40089999999998</v>
      </c>
      <c r="M9" s="4">
        <v>316.32229999999998</v>
      </c>
      <c r="N9" s="4">
        <v>345.2296</v>
      </c>
      <c r="O9" s="4">
        <v>316.79610000000002</v>
      </c>
      <c r="P9" s="4">
        <v>334.53949999999998</v>
      </c>
      <c r="Q9" s="4">
        <v>357.09520000000003</v>
      </c>
      <c r="R9" s="4">
        <v>405.70249999999999</v>
      </c>
      <c r="S9" s="4">
        <v>444.71720000000005</v>
      </c>
      <c r="T9" s="4">
        <v>486.16949999999997</v>
      </c>
      <c r="U9" s="4">
        <v>517.59410000000003</v>
      </c>
      <c r="V9" s="4">
        <v>556.63209999999992</v>
      </c>
      <c r="W9" s="4">
        <v>710.9908999999999</v>
      </c>
      <c r="X9" s="4">
        <v>860.16349999999989</v>
      </c>
      <c r="Y9" s="4">
        <v>938.92010000000005</v>
      </c>
      <c r="AA9"/>
    </row>
    <row r="10" spans="1:27" x14ac:dyDescent="0.25">
      <c r="A10" s="2"/>
      <c r="B10" s="3">
        <v>2</v>
      </c>
      <c r="C10" s="7" t="s">
        <v>2520</v>
      </c>
      <c r="D10" s="4">
        <v>31</v>
      </c>
      <c r="E10" s="4">
        <v>142.00130000000001</v>
      </c>
      <c r="F10" s="4">
        <v>165.02859999999998</v>
      </c>
      <c r="G10" s="4">
        <v>256.6354</v>
      </c>
      <c r="H10" s="4">
        <v>302.06439999999998</v>
      </c>
      <c r="I10" s="4">
        <v>342.79259999999999</v>
      </c>
      <c r="J10" s="4">
        <v>348.15639999999996</v>
      </c>
      <c r="K10" s="4">
        <v>334.3544</v>
      </c>
      <c r="L10" s="4">
        <v>359.18230000000005</v>
      </c>
      <c r="M10" s="4">
        <v>409.71249999999998</v>
      </c>
      <c r="N10" s="4">
        <v>482.62630000000001</v>
      </c>
      <c r="O10" s="4">
        <v>626.66880000000003</v>
      </c>
      <c r="P10" s="4">
        <v>629.89879999999994</v>
      </c>
      <c r="Q10" s="4">
        <v>673.47759999999994</v>
      </c>
      <c r="R10" s="4">
        <v>683.5616</v>
      </c>
      <c r="S10" s="4">
        <v>764.63630000000001</v>
      </c>
      <c r="T10" s="4">
        <v>875.11789999999996</v>
      </c>
      <c r="U10" s="4">
        <v>935.995</v>
      </c>
      <c r="V10" s="4">
        <v>1215.5861</v>
      </c>
      <c r="W10" s="4">
        <v>1375.9421</v>
      </c>
      <c r="X10" s="4">
        <v>1390.7883000000002</v>
      </c>
      <c r="Y10" s="4">
        <v>1446.9857000000002</v>
      </c>
      <c r="AA10"/>
    </row>
    <row r="11" spans="1:27" x14ac:dyDescent="0.25">
      <c r="A11" s="2"/>
      <c r="B11" s="3">
        <v>3</v>
      </c>
      <c r="C11" s="7" t="s">
        <v>2519</v>
      </c>
      <c r="D11" s="4">
        <v>4</v>
      </c>
      <c r="E11" s="4">
        <v>18.9495</v>
      </c>
      <c r="F11" s="4">
        <v>17.800799999999999</v>
      </c>
      <c r="G11" s="4">
        <v>24.451499999999996</v>
      </c>
      <c r="H11" s="4">
        <v>28.534300000000002</v>
      </c>
      <c r="I11" s="4">
        <v>32.815600000000003</v>
      </c>
      <c r="J11" s="4">
        <v>36.134199999999993</v>
      </c>
      <c r="K11" s="4">
        <v>33.142000000000003</v>
      </c>
      <c r="L11" s="4">
        <v>34.832499999999996</v>
      </c>
      <c r="M11" s="4">
        <v>37.848100000000002</v>
      </c>
      <c r="N11" s="4">
        <v>42.936099999999996</v>
      </c>
      <c r="O11" s="4">
        <v>47.4315</v>
      </c>
      <c r="P11" s="4">
        <v>48.0655</v>
      </c>
      <c r="Q11" s="4">
        <v>52.367899999999999</v>
      </c>
      <c r="R11" s="4">
        <v>56.115299999999998</v>
      </c>
      <c r="S11" s="4">
        <v>67.9619</v>
      </c>
      <c r="T11" s="4">
        <v>79.650000000000006</v>
      </c>
      <c r="U11" s="4">
        <v>88.78</v>
      </c>
      <c r="V11" s="4">
        <v>111.111</v>
      </c>
      <c r="W11" s="4">
        <v>127.9736</v>
      </c>
      <c r="X11" s="4">
        <v>204.1815</v>
      </c>
      <c r="Y11" s="4">
        <v>178.11760000000001</v>
      </c>
      <c r="AA11"/>
    </row>
    <row r="12" spans="1:27" x14ac:dyDescent="0.25">
      <c r="A12" s="2"/>
      <c r="B12" s="3">
        <v>4</v>
      </c>
      <c r="C12" s="7" t="s">
        <v>40</v>
      </c>
      <c r="D12" s="4">
        <v>4</v>
      </c>
      <c r="E12" s="4">
        <v>51.608799999999995</v>
      </c>
      <c r="F12" s="4">
        <v>53.301099999999998</v>
      </c>
      <c r="G12" s="4">
        <v>65.726100000000002</v>
      </c>
      <c r="H12" s="4">
        <v>82.008600000000001</v>
      </c>
      <c r="I12" s="4">
        <v>82.378799999999998</v>
      </c>
      <c r="J12" s="4">
        <v>75.804900000000004</v>
      </c>
      <c r="K12" s="4">
        <v>57.968899999999998</v>
      </c>
      <c r="L12" s="4">
        <v>56.832599999999999</v>
      </c>
      <c r="M12" s="4">
        <v>59.703400000000002</v>
      </c>
      <c r="N12" s="4">
        <v>57.724199999999996</v>
      </c>
      <c r="O12" s="4">
        <v>56.9315</v>
      </c>
      <c r="P12" s="4">
        <v>57.690200000000004</v>
      </c>
      <c r="Q12" s="4">
        <v>58.164500000000004</v>
      </c>
      <c r="R12" s="4">
        <v>67.008300000000006</v>
      </c>
      <c r="S12" s="4">
        <v>77.437000000000012</v>
      </c>
      <c r="T12" s="4">
        <v>81.726600000000005</v>
      </c>
      <c r="U12" s="4">
        <v>91.217900000000014</v>
      </c>
      <c r="V12" s="4">
        <v>119.0942</v>
      </c>
      <c r="W12" s="4">
        <v>150.90640000000002</v>
      </c>
      <c r="X12" s="4">
        <v>160.52270000000001</v>
      </c>
      <c r="Y12" s="4">
        <v>173.70820000000001</v>
      </c>
      <c r="AA12"/>
    </row>
    <row r="13" spans="1:27" x14ac:dyDescent="0.25">
      <c r="A13" s="2"/>
      <c r="B13" s="3">
        <v>5</v>
      </c>
      <c r="C13" s="7" t="s">
        <v>2527</v>
      </c>
      <c r="D13" s="4">
        <v>68</v>
      </c>
      <c r="E13" s="4">
        <v>139.83099999999999</v>
      </c>
      <c r="F13" s="4">
        <v>180.0361</v>
      </c>
      <c r="G13" s="4">
        <v>240.76400000000001</v>
      </c>
      <c r="H13" s="4">
        <v>275.32690000000002</v>
      </c>
      <c r="I13" s="4">
        <v>300.33250000000004</v>
      </c>
      <c r="J13" s="4">
        <v>289.92949999999996</v>
      </c>
      <c r="K13" s="4">
        <v>243.15470000000002</v>
      </c>
      <c r="L13" s="4">
        <v>241.56720000000001</v>
      </c>
      <c r="M13" s="4">
        <v>255.03179999999998</v>
      </c>
      <c r="N13" s="4">
        <v>294.32099999999997</v>
      </c>
      <c r="O13" s="4">
        <v>338.88029999999998</v>
      </c>
      <c r="P13" s="4">
        <v>404.93119999999999</v>
      </c>
      <c r="Q13" s="4">
        <v>411.92369999999994</v>
      </c>
      <c r="R13" s="4">
        <v>430.92759999999998</v>
      </c>
      <c r="S13" s="4">
        <v>535.43319999999994</v>
      </c>
      <c r="T13" s="4">
        <v>605.66809999999998</v>
      </c>
      <c r="U13" s="4">
        <v>657.47009999999989</v>
      </c>
      <c r="V13" s="4">
        <v>734.53440000000001</v>
      </c>
      <c r="W13" s="4">
        <v>924.6046</v>
      </c>
      <c r="X13" s="4">
        <v>1061.1947</v>
      </c>
      <c r="Y13" s="4">
        <v>1051.8636000000001</v>
      </c>
      <c r="AA13"/>
    </row>
    <row r="14" spans="1:27" x14ac:dyDescent="0.25">
      <c r="A14" s="2"/>
      <c r="B14" s="3">
        <v>6</v>
      </c>
      <c r="C14" s="7" t="s">
        <v>15</v>
      </c>
      <c r="D14" s="4">
        <v>22</v>
      </c>
      <c r="E14" s="4">
        <v>103.73960000000001</v>
      </c>
      <c r="F14" s="4">
        <v>134.34540000000001</v>
      </c>
      <c r="G14" s="4">
        <v>165.0771</v>
      </c>
      <c r="H14" s="4">
        <v>183.0994</v>
      </c>
      <c r="I14" s="4">
        <v>204.3133</v>
      </c>
      <c r="J14" s="4">
        <v>192.2921</v>
      </c>
      <c r="K14" s="4">
        <v>171.13549999999998</v>
      </c>
      <c r="L14" s="4">
        <v>177.0548</v>
      </c>
      <c r="M14" s="4">
        <v>189.81689999999998</v>
      </c>
      <c r="N14" s="4">
        <v>186.97210000000001</v>
      </c>
      <c r="O14" s="4">
        <v>190.10810000000001</v>
      </c>
      <c r="P14" s="4">
        <v>223.87260000000001</v>
      </c>
      <c r="Q14" s="4">
        <v>234.77690000000001</v>
      </c>
      <c r="R14" s="4">
        <v>257.95600000000002</v>
      </c>
      <c r="S14" s="4">
        <v>311.52350000000001</v>
      </c>
      <c r="T14" s="4">
        <v>331.04220000000004</v>
      </c>
      <c r="U14" s="4">
        <v>311.93589999999995</v>
      </c>
      <c r="V14" s="4">
        <v>359.3877</v>
      </c>
      <c r="W14" s="4">
        <v>444.46799999999996</v>
      </c>
      <c r="X14" s="4">
        <v>467.83089999999999</v>
      </c>
      <c r="Y14" s="4">
        <v>479.4907</v>
      </c>
      <c r="AA14"/>
    </row>
    <row r="15" spans="1:27" x14ac:dyDescent="0.25">
      <c r="A15" s="2"/>
      <c r="B15" s="3">
        <v>7</v>
      </c>
      <c r="C15" s="7" t="s">
        <v>2518</v>
      </c>
      <c r="D15" s="4">
        <v>20</v>
      </c>
      <c r="E15" s="4">
        <v>435.12890000000004</v>
      </c>
      <c r="F15" s="4">
        <v>587.54970000000003</v>
      </c>
      <c r="G15" s="4">
        <v>765.33839999999998</v>
      </c>
      <c r="H15" s="4">
        <v>940.83499999999992</v>
      </c>
      <c r="I15" s="4">
        <v>943.9615</v>
      </c>
      <c r="J15" s="4">
        <v>844.68389999999999</v>
      </c>
      <c r="K15" s="4">
        <v>633.11290000000008</v>
      </c>
      <c r="L15" s="4">
        <v>592.99739999999997</v>
      </c>
      <c r="M15" s="4">
        <v>614.23969999999997</v>
      </c>
      <c r="N15" s="4">
        <v>594.35120000000006</v>
      </c>
      <c r="O15" s="4">
        <v>520.48490000000004</v>
      </c>
      <c r="P15" s="4">
        <v>519.68209999999999</v>
      </c>
      <c r="Q15" s="4">
        <v>593.23109999999997</v>
      </c>
      <c r="R15" s="4">
        <v>593.03579999999999</v>
      </c>
      <c r="S15" s="4">
        <v>668.27610000000004</v>
      </c>
      <c r="T15" s="4">
        <v>844.96479999999997</v>
      </c>
      <c r="U15" s="4">
        <v>1034.7458999999999</v>
      </c>
      <c r="V15" s="4">
        <v>1181.0932000000003</v>
      </c>
      <c r="W15" s="4">
        <v>1935.527</v>
      </c>
      <c r="X15" s="4">
        <v>3190.7109999999998</v>
      </c>
      <c r="Y15" s="4">
        <v>4367.6090000000004</v>
      </c>
      <c r="AA15"/>
    </row>
    <row r="16" spans="1:27" x14ac:dyDescent="0.25">
      <c r="A16" s="2"/>
      <c r="B16" s="3">
        <v>8</v>
      </c>
      <c r="C16" s="7" t="s">
        <v>166</v>
      </c>
      <c r="D16" s="4">
        <v>64</v>
      </c>
      <c r="E16" s="4">
        <v>236.67410000000001</v>
      </c>
      <c r="F16" s="4">
        <v>279.42149999999998</v>
      </c>
      <c r="G16" s="4">
        <v>389.18810000000002</v>
      </c>
      <c r="H16" s="4">
        <v>473.93060000000003</v>
      </c>
      <c r="I16" s="4">
        <v>471.67060000000004</v>
      </c>
      <c r="J16" s="4">
        <v>494.46899999999999</v>
      </c>
      <c r="K16" s="4">
        <v>423.47699999999998</v>
      </c>
      <c r="L16" s="4">
        <v>410.70409999999998</v>
      </c>
      <c r="M16" s="4">
        <v>432.97289999999998</v>
      </c>
      <c r="N16" s="4">
        <v>484.50970000000001</v>
      </c>
      <c r="O16" s="4">
        <v>533.54240000000004</v>
      </c>
      <c r="P16" s="4">
        <v>565.71619999999996</v>
      </c>
      <c r="Q16" s="4">
        <v>662.81880000000001</v>
      </c>
      <c r="R16" s="4">
        <v>715.52870000000007</v>
      </c>
      <c r="S16" s="4">
        <v>828.50419999999986</v>
      </c>
      <c r="T16" s="4">
        <v>995.33150000000001</v>
      </c>
      <c r="U16" s="4">
        <v>1147.3624</v>
      </c>
      <c r="V16" s="4">
        <v>1284.1019999999999</v>
      </c>
      <c r="W16" s="4">
        <v>1597.4452000000001</v>
      </c>
      <c r="X16" s="4">
        <v>1625.9261000000001</v>
      </c>
      <c r="Y16" s="4">
        <v>1591.5533</v>
      </c>
      <c r="AA16"/>
    </row>
    <row r="17" spans="1:27" x14ac:dyDescent="0.25">
      <c r="A17" s="2"/>
      <c r="B17" s="3">
        <v>9</v>
      </c>
      <c r="C17" s="7" t="s">
        <v>16</v>
      </c>
      <c r="D17" s="4">
        <v>196</v>
      </c>
      <c r="E17" s="4">
        <v>814.75900000000001</v>
      </c>
      <c r="F17" s="4">
        <v>921.67250000000001</v>
      </c>
      <c r="G17" s="4">
        <v>1312.6498999999999</v>
      </c>
      <c r="H17" s="4">
        <v>1490.3933000000002</v>
      </c>
      <c r="I17" s="4">
        <v>1084.3827000000001</v>
      </c>
      <c r="J17" s="4">
        <v>1128.6798000000001</v>
      </c>
      <c r="K17" s="4">
        <v>1002.8632000000001</v>
      </c>
      <c r="L17" s="4">
        <v>1031.4763</v>
      </c>
      <c r="M17" s="4">
        <v>1189.5789</v>
      </c>
      <c r="N17" s="4">
        <v>1051.4844000000001</v>
      </c>
      <c r="O17" s="4">
        <v>1444.9239</v>
      </c>
      <c r="P17" s="4">
        <v>1558.7984999999999</v>
      </c>
      <c r="Q17" s="4">
        <v>1094.2000999999998</v>
      </c>
      <c r="R17" s="4">
        <v>1435.3258999999998</v>
      </c>
      <c r="S17" s="4">
        <v>1330.2104999999999</v>
      </c>
      <c r="T17" s="4">
        <v>1466.6244000000002</v>
      </c>
      <c r="U17" s="4">
        <v>1761.6133</v>
      </c>
      <c r="V17" s="4">
        <v>2194.2472000000002</v>
      </c>
      <c r="W17" s="4">
        <v>3000.2771000000002</v>
      </c>
      <c r="X17" s="4">
        <v>3184.2019</v>
      </c>
      <c r="Y17" s="4">
        <v>3868.9135999999999</v>
      </c>
      <c r="AA17"/>
    </row>
    <row r="18" spans="1:27" x14ac:dyDescent="0.25">
      <c r="A18" s="2"/>
      <c r="B18" s="3">
        <v>10</v>
      </c>
      <c r="C18" s="7" t="s">
        <v>325</v>
      </c>
      <c r="D18" s="4">
        <v>77</v>
      </c>
      <c r="E18" s="4">
        <v>262.48680000000002</v>
      </c>
      <c r="F18" s="4">
        <v>329.66730000000001</v>
      </c>
      <c r="G18" s="4">
        <v>384.30060000000003</v>
      </c>
      <c r="H18" s="4">
        <v>428.49590000000001</v>
      </c>
      <c r="I18" s="4">
        <v>464.13139999999999</v>
      </c>
      <c r="J18" s="4">
        <v>460.35629999999998</v>
      </c>
      <c r="K18" s="4">
        <v>389.16789999999997</v>
      </c>
      <c r="L18" s="4">
        <v>391.32050000000004</v>
      </c>
      <c r="M18" s="4">
        <v>430.21909999999997</v>
      </c>
      <c r="N18" s="4">
        <v>447.41989999999998</v>
      </c>
      <c r="O18" s="4">
        <v>475.86610000000002</v>
      </c>
      <c r="P18" s="4">
        <v>507.79370000000006</v>
      </c>
      <c r="Q18" s="4">
        <v>610.43910000000005</v>
      </c>
      <c r="R18" s="4">
        <v>621.16330000000005</v>
      </c>
      <c r="S18" s="4">
        <v>736.75620000000004</v>
      </c>
      <c r="T18" s="4">
        <v>833.77519999999993</v>
      </c>
      <c r="U18" s="4">
        <v>903.90139999999997</v>
      </c>
      <c r="V18" s="4">
        <v>987.22059999999999</v>
      </c>
      <c r="W18" s="4">
        <v>1272.6443999999999</v>
      </c>
      <c r="X18" s="4">
        <v>1361.7673</v>
      </c>
      <c r="Y18" s="4">
        <v>1391.1295</v>
      </c>
      <c r="AA18"/>
    </row>
    <row r="19" spans="1:27" x14ac:dyDescent="0.25">
      <c r="A19" s="2"/>
      <c r="B19" s="3">
        <v>11</v>
      </c>
      <c r="C19" s="7" t="s">
        <v>17</v>
      </c>
      <c r="D19" s="4">
        <v>376</v>
      </c>
      <c r="E19" s="4">
        <v>1407.4571999999998</v>
      </c>
      <c r="F19" s="4">
        <v>1727.9875999999999</v>
      </c>
      <c r="G19" s="4">
        <v>1904.7607</v>
      </c>
      <c r="H19" s="4">
        <v>2311.2033000000001</v>
      </c>
      <c r="I19" s="4">
        <v>2447.0940000000001</v>
      </c>
      <c r="J19" s="4">
        <v>2413.7544000000003</v>
      </c>
      <c r="K19" s="4">
        <v>2019.5471</v>
      </c>
      <c r="L19" s="4">
        <v>2045.2371999999998</v>
      </c>
      <c r="M19" s="4">
        <v>2226.1862000000001</v>
      </c>
      <c r="N19" s="4">
        <v>2219.0734000000002</v>
      </c>
      <c r="O19" s="4">
        <v>2080.2694999999999</v>
      </c>
      <c r="P19" s="4">
        <v>2161.9992999999999</v>
      </c>
      <c r="Q19" s="4">
        <v>2257.7638000000002</v>
      </c>
      <c r="R19" s="4">
        <v>2459.6204000000002</v>
      </c>
      <c r="S19" s="4">
        <v>2806.2253000000001</v>
      </c>
      <c r="T19" s="4">
        <v>3108.6469999999999</v>
      </c>
      <c r="U19" s="4">
        <v>3388.2109</v>
      </c>
      <c r="V19" s="4">
        <v>3552.5502000000001</v>
      </c>
      <c r="W19" s="4">
        <v>4380.3231000000005</v>
      </c>
      <c r="X19" s="4">
        <v>5053.8927999999996</v>
      </c>
      <c r="Y19" s="4">
        <v>5414.4811000000009</v>
      </c>
      <c r="AA19"/>
    </row>
    <row r="20" spans="1:27" x14ac:dyDescent="0.25">
      <c r="A20" s="2"/>
      <c r="B20" s="3">
        <v>12</v>
      </c>
      <c r="C20" s="7" t="s">
        <v>18</v>
      </c>
      <c r="D20" s="4">
        <v>224</v>
      </c>
      <c r="E20" s="4">
        <v>877.44910000000004</v>
      </c>
      <c r="F20" s="4">
        <v>1018.3475000000001</v>
      </c>
      <c r="G20" s="4">
        <v>1174.6072999999999</v>
      </c>
      <c r="H20" s="4">
        <v>1455.7219</v>
      </c>
      <c r="I20" s="4">
        <v>1525.8126</v>
      </c>
      <c r="J20" s="4">
        <v>1494.6616000000001</v>
      </c>
      <c r="K20" s="4">
        <v>1246.3481000000002</v>
      </c>
      <c r="L20" s="4">
        <v>1240.296</v>
      </c>
      <c r="M20" s="4">
        <v>1303.4963</v>
      </c>
      <c r="N20" s="4">
        <v>1277.5801000000001</v>
      </c>
      <c r="O20" s="4">
        <v>1250.0288</v>
      </c>
      <c r="P20" s="4">
        <v>1245.1756</v>
      </c>
      <c r="Q20" s="4">
        <v>1313.1293000000001</v>
      </c>
      <c r="R20" s="4">
        <v>1406.4137000000001</v>
      </c>
      <c r="S20" s="4">
        <v>1535.0397</v>
      </c>
      <c r="T20" s="4">
        <v>1669.3462</v>
      </c>
      <c r="U20" s="4">
        <v>1804.7681000000002</v>
      </c>
      <c r="V20" s="4">
        <v>2006.7078000000001</v>
      </c>
      <c r="W20" s="4">
        <v>2682.0515</v>
      </c>
      <c r="X20" s="4">
        <v>2990.0729999999999</v>
      </c>
      <c r="Y20" s="4">
        <v>3182.1966000000002</v>
      </c>
      <c r="AA20"/>
    </row>
    <row r="21" spans="1:27" x14ac:dyDescent="0.25">
      <c r="A21" s="2"/>
      <c r="B21" s="3">
        <v>13</v>
      </c>
      <c r="C21" s="7" t="s">
        <v>19</v>
      </c>
      <c r="D21" s="4">
        <v>72</v>
      </c>
      <c r="E21" s="4">
        <v>608.44849999999997</v>
      </c>
      <c r="F21" s="4">
        <v>725.58400000000006</v>
      </c>
      <c r="G21" s="4">
        <v>814.98249999999996</v>
      </c>
      <c r="H21" s="4">
        <v>982.84679999999992</v>
      </c>
      <c r="I21" s="4">
        <v>1118.9244000000001</v>
      </c>
      <c r="J21" s="4">
        <v>1000.8017</v>
      </c>
      <c r="K21" s="4">
        <v>780.92849999999999</v>
      </c>
      <c r="L21" s="4">
        <v>738.60149999999999</v>
      </c>
      <c r="M21" s="4">
        <v>787.59310000000005</v>
      </c>
      <c r="N21" s="4">
        <v>748.71730000000002</v>
      </c>
      <c r="O21" s="4">
        <v>653.46539999999993</v>
      </c>
      <c r="P21" s="4">
        <v>744.62459999999999</v>
      </c>
      <c r="Q21" s="4">
        <v>748.303</v>
      </c>
      <c r="R21" s="4">
        <v>785.20959999999991</v>
      </c>
      <c r="S21" s="4">
        <v>858.92049999999995</v>
      </c>
      <c r="T21" s="4">
        <v>932.47890000000007</v>
      </c>
      <c r="U21" s="4">
        <v>988.84439999999995</v>
      </c>
      <c r="V21" s="4">
        <v>1056.9965999999999</v>
      </c>
      <c r="W21" s="4">
        <v>1325.3985</v>
      </c>
      <c r="X21" s="4">
        <v>1692.5226</v>
      </c>
      <c r="Y21" s="4">
        <v>1754.8963000000001</v>
      </c>
      <c r="AA21"/>
    </row>
    <row r="22" spans="1:27" x14ac:dyDescent="0.25">
      <c r="A22" s="2"/>
      <c r="B22" s="3">
        <v>14</v>
      </c>
      <c r="C22" s="7" t="s">
        <v>20</v>
      </c>
      <c r="D22" s="4">
        <v>467</v>
      </c>
      <c r="E22" s="4">
        <v>1335.0651</v>
      </c>
      <c r="F22" s="4">
        <v>1462.2291</v>
      </c>
      <c r="G22" s="4">
        <v>1695.74</v>
      </c>
      <c r="H22" s="4">
        <v>1975.4749999999999</v>
      </c>
      <c r="I22" s="4">
        <v>2044.4613999999999</v>
      </c>
      <c r="J22" s="4">
        <v>1993.5696</v>
      </c>
      <c r="K22" s="4">
        <v>1760.1950000000002</v>
      </c>
      <c r="L22" s="4">
        <v>1812.1867999999999</v>
      </c>
      <c r="M22" s="4">
        <v>1957.6528000000001</v>
      </c>
      <c r="N22" s="4">
        <v>1954.6159</v>
      </c>
      <c r="O22" s="4">
        <v>1818.1965</v>
      </c>
      <c r="P22" s="4">
        <v>2020.2795000000001</v>
      </c>
      <c r="Q22" s="4">
        <v>2226.0720999999999</v>
      </c>
      <c r="R22" s="4">
        <v>2581.1779999999999</v>
      </c>
      <c r="S22" s="4">
        <v>2917.9423000000002</v>
      </c>
      <c r="T22" s="4">
        <v>3348.1168000000002</v>
      </c>
      <c r="U22" s="4">
        <v>3570.1004000000003</v>
      </c>
      <c r="V22" s="4">
        <v>4229.7047999999995</v>
      </c>
      <c r="W22" s="4">
        <v>5285.6226000000006</v>
      </c>
      <c r="X22" s="4">
        <v>5389.0111999999999</v>
      </c>
      <c r="Y22" s="4">
        <v>5355.7458999999999</v>
      </c>
      <c r="AA22"/>
    </row>
    <row r="23" spans="1:27" x14ac:dyDescent="0.25">
      <c r="A23" s="2"/>
      <c r="B23" s="3">
        <v>15</v>
      </c>
      <c r="C23" s="7" t="s">
        <v>21</v>
      </c>
      <c r="D23" s="4">
        <v>161</v>
      </c>
      <c r="E23" s="4">
        <v>1106.4560000000001</v>
      </c>
      <c r="F23" s="4">
        <v>1445.7882999999999</v>
      </c>
      <c r="G23" s="4">
        <v>1764.8775999999998</v>
      </c>
      <c r="H23" s="4">
        <v>2079.1478000000002</v>
      </c>
      <c r="I23" s="4">
        <v>2220.6400999999996</v>
      </c>
      <c r="J23" s="4">
        <v>2152.1392000000001</v>
      </c>
      <c r="K23" s="4">
        <v>1766.0342000000001</v>
      </c>
      <c r="L23" s="4">
        <v>1690.4305000000002</v>
      </c>
      <c r="M23" s="4">
        <v>1712.4893000000002</v>
      </c>
      <c r="N23" s="4">
        <v>1622.8892000000001</v>
      </c>
      <c r="O23" s="4">
        <v>1485.7278000000001</v>
      </c>
      <c r="P23" s="4">
        <v>1512.0183999999999</v>
      </c>
      <c r="Q23" s="4">
        <v>1602.5008</v>
      </c>
      <c r="R23" s="4">
        <v>1650.2250000000001</v>
      </c>
      <c r="S23" s="4">
        <v>1814.4756</v>
      </c>
      <c r="T23" s="4">
        <v>1967.9106000000002</v>
      </c>
      <c r="U23" s="4">
        <v>2109.4237999999996</v>
      </c>
      <c r="V23" s="4">
        <v>2495.2583</v>
      </c>
      <c r="W23" s="4">
        <v>3216.0371</v>
      </c>
      <c r="X23" s="4">
        <v>3554.6042000000002</v>
      </c>
      <c r="Y23" s="4">
        <v>4354.0303999999996</v>
      </c>
      <c r="AA23"/>
    </row>
    <row r="24" spans="1:27" x14ac:dyDescent="0.25">
      <c r="A24" s="2"/>
      <c r="B24" s="3">
        <v>16</v>
      </c>
      <c r="C24" s="7" t="s">
        <v>2528</v>
      </c>
      <c r="D24" s="4">
        <v>597</v>
      </c>
      <c r="E24" s="4">
        <v>1787.4676999999999</v>
      </c>
      <c r="F24" s="4">
        <v>2281.4032000000002</v>
      </c>
      <c r="G24" s="4">
        <v>2442.4009999999998</v>
      </c>
      <c r="H24" s="4">
        <v>2503.6922</v>
      </c>
      <c r="I24" s="4">
        <v>2494.1775000000002</v>
      </c>
      <c r="J24" s="4">
        <v>2549.9422999999997</v>
      </c>
      <c r="K24" s="4">
        <v>2214.1345000000001</v>
      </c>
      <c r="L24" s="4">
        <v>2213.7424999999998</v>
      </c>
      <c r="M24" s="4">
        <v>2318.2975000000001</v>
      </c>
      <c r="N24" s="4">
        <v>2292.8037999999997</v>
      </c>
      <c r="O24" s="4">
        <v>2124.3017</v>
      </c>
      <c r="P24" s="4">
        <v>2320.1053999999999</v>
      </c>
      <c r="Q24" s="4">
        <v>2550.9346000000005</v>
      </c>
      <c r="R24" s="4">
        <v>2821.4590000000003</v>
      </c>
      <c r="S24" s="4">
        <v>3123.3614000000002</v>
      </c>
      <c r="T24" s="4">
        <v>3503.3145</v>
      </c>
      <c r="U24" s="4">
        <v>3718.8297000000002</v>
      </c>
      <c r="V24" s="4">
        <v>4185.9863999999998</v>
      </c>
      <c r="W24" s="4">
        <v>5094.2112999999999</v>
      </c>
      <c r="X24" s="4">
        <v>5340.8924999999999</v>
      </c>
      <c r="Y24" s="4">
        <v>5409.7712000000001</v>
      </c>
      <c r="AA24"/>
    </row>
    <row r="25" spans="1:27" x14ac:dyDescent="0.25">
      <c r="A25" s="2"/>
      <c r="B25" s="3">
        <v>17</v>
      </c>
      <c r="C25" s="7" t="s">
        <v>196</v>
      </c>
      <c r="D25" s="4">
        <v>131</v>
      </c>
      <c r="E25" s="4">
        <v>373.16329999999994</v>
      </c>
      <c r="F25" s="4">
        <v>433.1823</v>
      </c>
      <c r="G25" s="4">
        <v>505.15129999999999</v>
      </c>
      <c r="H25" s="4">
        <v>587.99959999999999</v>
      </c>
      <c r="I25" s="4">
        <v>651.00759999999991</v>
      </c>
      <c r="J25" s="4">
        <v>648.28659999999991</v>
      </c>
      <c r="K25" s="4">
        <v>569.14200000000005</v>
      </c>
      <c r="L25" s="4">
        <v>572.76979999999992</v>
      </c>
      <c r="M25" s="4">
        <v>605.95590000000004</v>
      </c>
      <c r="N25" s="4">
        <v>582.48469999999998</v>
      </c>
      <c r="O25" s="4">
        <v>533.44780000000003</v>
      </c>
      <c r="P25" s="4">
        <v>545.3768</v>
      </c>
      <c r="Q25" s="4">
        <v>589.67639999999994</v>
      </c>
      <c r="R25" s="4">
        <v>597.76790000000005</v>
      </c>
      <c r="S25" s="4">
        <v>661.63409999999999</v>
      </c>
      <c r="T25" s="4">
        <v>695.90480000000002</v>
      </c>
      <c r="U25" s="4">
        <v>729.6114</v>
      </c>
      <c r="V25" s="4">
        <v>782.07169999999996</v>
      </c>
      <c r="W25" s="4">
        <v>1029.7118</v>
      </c>
      <c r="X25" s="4">
        <v>1111.1376</v>
      </c>
      <c r="Y25" s="4">
        <v>1149.0962999999999</v>
      </c>
      <c r="AA25"/>
    </row>
    <row r="26" spans="1:27" x14ac:dyDescent="0.25">
      <c r="A26" s="2"/>
      <c r="B26" s="3">
        <v>18</v>
      </c>
      <c r="C26" s="7" t="s">
        <v>2521</v>
      </c>
      <c r="D26" s="4">
        <v>58</v>
      </c>
      <c r="E26" s="4">
        <v>227.52709999999999</v>
      </c>
      <c r="F26" s="4">
        <v>262.40269999999998</v>
      </c>
      <c r="G26" s="4">
        <v>302.68619999999999</v>
      </c>
      <c r="H26" s="4">
        <v>348.24160000000001</v>
      </c>
      <c r="I26" s="4">
        <v>384.56230000000005</v>
      </c>
      <c r="J26" s="4">
        <v>392.08870000000002</v>
      </c>
      <c r="K26" s="4">
        <v>354.69640000000004</v>
      </c>
      <c r="L26" s="4">
        <v>348.27769999999998</v>
      </c>
      <c r="M26" s="4">
        <v>367.99749999999995</v>
      </c>
      <c r="N26" s="4">
        <v>352.39399999999995</v>
      </c>
      <c r="O26" s="4">
        <v>332.87479999999999</v>
      </c>
      <c r="P26" s="4">
        <v>373.70699999999999</v>
      </c>
      <c r="Q26" s="4">
        <v>402.34430000000003</v>
      </c>
      <c r="R26" s="4">
        <v>448.3569</v>
      </c>
      <c r="S26" s="4">
        <v>508.4624</v>
      </c>
      <c r="T26" s="4">
        <v>561.29380000000003</v>
      </c>
      <c r="U26" s="4">
        <v>599.39540000000011</v>
      </c>
      <c r="V26" s="4">
        <v>694.29279999999994</v>
      </c>
      <c r="W26" s="4">
        <v>870.45240000000001</v>
      </c>
      <c r="X26" s="4">
        <v>868.45139999999992</v>
      </c>
      <c r="Y26" s="4">
        <v>874.82169999999996</v>
      </c>
      <c r="AA26"/>
    </row>
    <row r="27" spans="1:27" x14ac:dyDescent="0.25">
      <c r="A27" s="2"/>
      <c r="B27" s="3">
        <v>19</v>
      </c>
      <c r="C27" s="7" t="s">
        <v>2522</v>
      </c>
      <c r="D27" s="4">
        <v>38</v>
      </c>
      <c r="E27" s="4">
        <v>189.16940000000002</v>
      </c>
      <c r="F27" s="4">
        <v>295.85000000000002</v>
      </c>
      <c r="G27" s="4">
        <v>283.98329999999999</v>
      </c>
      <c r="H27" s="4">
        <v>342.55259999999998</v>
      </c>
      <c r="I27" s="4">
        <v>335.07079999999996</v>
      </c>
      <c r="J27" s="4">
        <v>337.20979999999997</v>
      </c>
      <c r="K27" s="4">
        <v>304.22519999999997</v>
      </c>
      <c r="L27" s="4">
        <v>293.1533</v>
      </c>
      <c r="M27" s="4">
        <v>319.01319999999998</v>
      </c>
      <c r="N27" s="4">
        <v>352.91380000000004</v>
      </c>
      <c r="O27" s="4">
        <v>611.73479999999995</v>
      </c>
      <c r="P27" s="4">
        <v>629.5693</v>
      </c>
      <c r="Q27" s="4">
        <v>653.88840000000005</v>
      </c>
      <c r="R27" s="4">
        <v>664.1807</v>
      </c>
      <c r="S27" s="4">
        <v>883.67750000000001</v>
      </c>
      <c r="T27" s="4">
        <v>951.65809999999999</v>
      </c>
      <c r="U27" s="4">
        <v>975.29989999999998</v>
      </c>
      <c r="V27" s="4">
        <v>1044.5251000000001</v>
      </c>
      <c r="W27" s="4">
        <v>1330.2571</v>
      </c>
      <c r="X27" s="4">
        <v>1454.5549000000001</v>
      </c>
      <c r="Y27" s="4">
        <v>1471.0383999999999</v>
      </c>
      <c r="AA27"/>
    </row>
    <row r="28" spans="1:27" x14ac:dyDescent="0.25">
      <c r="A28" s="2"/>
      <c r="B28" s="3">
        <v>20</v>
      </c>
      <c r="C28" s="7" t="s">
        <v>2523</v>
      </c>
      <c r="D28" s="4">
        <v>159</v>
      </c>
      <c r="E28" s="4">
        <v>787.1173</v>
      </c>
      <c r="F28" s="4">
        <v>948.8590999999999</v>
      </c>
      <c r="G28" s="4">
        <v>1080.2487000000001</v>
      </c>
      <c r="H28" s="4">
        <v>1360.1789999999999</v>
      </c>
      <c r="I28" s="4">
        <v>1555.3117999999999</v>
      </c>
      <c r="J28" s="4">
        <v>1585.4037999999998</v>
      </c>
      <c r="K28" s="4">
        <v>1348.2392</v>
      </c>
      <c r="L28" s="4">
        <v>1338.3983000000001</v>
      </c>
      <c r="M28" s="4">
        <v>1474.0766000000001</v>
      </c>
      <c r="N28" s="4">
        <v>1417.7567000000001</v>
      </c>
      <c r="O28" s="4">
        <v>1193.5738000000001</v>
      </c>
      <c r="P28" s="4">
        <v>1256.6808000000001</v>
      </c>
      <c r="Q28" s="4">
        <v>1299.0778</v>
      </c>
      <c r="R28" s="4">
        <v>1460.9396999999999</v>
      </c>
      <c r="S28" s="4">
        <v>1580.4422</v>
      </c>
      <c r="T28" s="4">
        <v>1789.9522000000002</v>
      </c>
      <c r="U28" s="4">
        <v>1873.8492999999999</v>
      </c>
      <c r="V28" s="4">
        <v>1961.1016</v>
      </c>
      <c r="W28" s="4">
        <v>2460.8574000000003</v>
      </c>
      <c r="X28" s="4">
        <v>2937.9421000000002</v>
      </c>
      <c r="Y28" s="4">
        <v>3214.2789000000002</v>
      </c>
      <c r="AA28"/>
    </row>
    <row r="29" spans="1:27" x14ac:dyDescent="0.25">
      <c r="A29" s="2"/>
      <c r="B29" s="3">
        <v>21</v>
      </c>
      <c r="C29" s="7" t="s">
        <v>1737</v>
      </c>
      <c r="D29" s="4">
        <v>178</v>
      </c>
      <c r="E29" s="4">
        <v>853.88249999999994</v>
      </c>
      <c r="F29" s="4">
        <v>1009.0552</v>
      </c>
      <c r="G29" s="4">
        <v>1182.0634</v>
      </c>
      <c r="H29" s="4">
        <v>1482.5735</v>
      </c>
      <c r="I29" s="4">
        <v>1657.6266000000001</v>
      </c>
      <c r="J29" s="4">
        <v>1682.3904</v>
      </c>
      <c r="K29" s="4">
        <v>1427.5385000000001</v>
      </c>
      <c r="L29" s="4">
        <v>1415.4641999999999</v>
      </c>
      <c r="M29" s="4">
        <v>1517.5891000000001</v>
      </c>
      <c r="N29" s="4">
        <v>1456.3115</v>
      </c>
      <c r="O29" s="4">
        <v>1384.0798</v>
      </c>
      <c r="P29" s="4">
        <v>1384.8258999999998</v>
      </c>
      <c r="Q29" s="4">
        <v>1373.4758999999999</v>
      </c>
      <c r="R29" s="4">
        <v>1501.1284000000001</v>
      </c>
      <c r="S29" s="4">
        <v>1661.8100999999999</v>
      </c>
      <c r="T29" s="4">
        <v>1756.8661999999999</v>
      </c>
      <c r="U29" s="4">
        <v>1830.6977999999999</v>
      </c>
      <c r="V29" s="4">
        <v>1933.6229000000001</v>
      </c>
      <c r="W29" s="4">
        <v>2184.6134999999999</v>
      </c>
      <c r="X29" s="4">
        <v>2773.7669000000001</v>
      </c>
      <c r="Y29" s="4">
        <v>3145.1435999999999</v>
      </c>
      <c r="AA29"/>
    </row>
    <row r="30" spans="1:27" x14ac:dyDescent="0.25">
      <c r="A30" s="2"/>
      <c r="B30" s="3">
        <v>22</v>
      </c>
      <c r="C30" s="7" t="s">
        <v>1848</v>
      </c>
      <c r="D30" s="4">
        <v>71</v>
      </c>
      <c r="E30" s="4">
        <v>283.33760000000001</v>
      </c>
      <c r="F30" s="4">
        <v>353.40120000000002</v>
      </c>
      <c r="G30" s="4">
        <v>405.916</v>
      </c>
      <c r="H30" s="4">
        <v>484.08000000000004</v>
      </c>
      <c r="I30" s="4">
        <v>486.66550000000001</v>
      </c>
      <c r="J30" s="4">
        <v>454.51659999999998</v>
      </c>
      <c r="K30" s="4">
        <v>373.99200000000002</v>
      </c>
      <c r="L30" s="4">
        <v>365.96889999999996</v>
      </c>
      <c r="M30" s="4">
        <v>395.83260000000001</v>
      </c>
      <c r="N30" s="4">
        <v>392.88980000000004</v>
      </c>
      <c r="O30" s="4">
        <v>425.96120000000008</v>
      </c>
      <c r="P30" s="4">
        <v>410.1619</v>
      </c>
      <c r="Q30" s="4">
        <v>469.90890000000002</v>
      </c>
      <c r="R30" s="4">
        <v>534.74</v>
      </c>
      <c r="S30" s="4">
        <v>607.59479999999996</v>
      </c>
      <c r="T30" s="4">
        <v>675.25170000000003</v>
      </c>
      <c r="U30" s="4">
        <v>725.94929999999999</v>
      </c>
      <c r="V30" s="4">
        <v>824.40179999999998</v>
      </c>
      <c r="W30" s="4">
        <v>1028.7042999999999</v>
      </c>
      <c r="X30" s="4">
        <v>1203.4793</v>
      </c>
      <c r="Y30" s="4">
        <v>1249.2471</v>
      </c>
      <c r="AA30"/>
    </row>
    <row r="31" spans="1:27" x14ac:dyDescent="0.25">
      <c r="A31" s="2"/>
      <c r="B31" s="3">
        <v>23</v>
      </c>
      <c r="C31" s="7" t="s">
        <v>2340</v>
      </c>
      <c r="D31" s="4">
        <v>3</v>
      </c>
      <c r="E31" s="4">
        <v>52.8459</v>
      </c>
      <c r="F31" s="4">
        <v>67.458200000000005</v>
      </c>
      <c r="G31" s="4">
        <v>84.973699999999994</v>
      </c>
      <c r="H31" s="4">
        <v>99.536699999999996</v>
      </c>
      <c r="I31" s="4">
        <v>100.9542</v>
      </c>
      <c r="J31" s="4">
        <v>101.3754</v>
      </c>
      <c r="K31" s="4">
        <v>88.843600000000009</v>
      </c>
      <c r="L31" s="4">
        <v>89.602699999999999</v>
      </c>
      <c r="M31" s="4">
        <v>95.081400000000002</v>
      </c>
      <c r="N31" s="4">
        <v>96.848199999999991</v>
      </c>
      <c r="O31" s="4">
        <v>104.57939999999999</v>
      </c>
      <c r="P31" s="4">
        <v>108.6521</v>
      </c>
      <c r="Q31" s="4">
        <v>124.2458</v>
      </c>
      <c r="R31" s="4">
        <v>133.37869999999998</v>
      </c>
      <c r="S31" s="4">
        <v>150.3135</v>
      </c>
      <c r="T31" s="4">
        <v>171.16560000000001</v>
      </c>
      <c r="U31" s="4">
        <v>191.7876</v>
      </c>
      <c r="V31" s="4">
        <v>247.22550000000001</v>
      </c>
      <c r="W31" s="4">
        <v>315.99459999999999</v>
      </c>
      <c r="X31" s="4">
        <v>391.78620000000001</v>
      </c>
      <c r="Y31" s="4">
        <v>396.90449999999998</v>
      </c>
      <c r="AA31"/>
    </row>
    <row r="32" spans="1:27" x14ac:dyDescent="0.25">
      <c r="A32" s="2"/>
      <c r="B32" s="3">
        <v>24</v>
      </c>
      <c r="C32" s="7" t="s">
        <v>1884</v>
      </c>
      <c r="D32" s="4">
        <v>120</v>
      </c>
      <c r="E32" s="4">
        <v>403.50200000000001</v>
      </c>
      <c r="F32" s="4">
        <v>469.20980000000003</v>
      </c>
      <c r="G32" s="4">
        <v>562.30899999999997</v>
      </c>
      <c r="H32" s="4">
        <v>714.48940000000005</v>
      </c>
      <c r="I32" s="4">
        <v>797.71769999999992</v>
      </c>
      <c r="J32" s="4">
        <v>792.46480000000008</v>
      </c>
      <c r="K32" s="4">
        <v>650.80129999999997</v>
      </c>
      <c r="L32" s="4">
        <v>649.73349999999994</v>
      </c>
      <c r="M32" s="4">
        <v>723.71299999999997</v>
      </c>
      <c r="N32" s="4">
        <v>766.70320000000004</v>
      </c>
      <c r="O32" s="4">
        <v>732.95499999999993</v>
      </c>
      <c r="P32" s="4">
        <v>795.30770000000007</v>
      </c>
      <c r="Q32" s="4">
        <v>869.75710000000004</v>
      </c>
      <c r="R32" s="4">
        <v>986.27430000000004</v>
      </c>
      <c r="S32" s="4">
        <v>1156.7026000000001</v>
      </c>
      <c r="T32" s="4">
        <v>1273.4589000000001</v>
      </c>
      <c r="U32" s="4">
        <v>1381.0974999999999</v>
      </c>
      <c r="V32" s="4">
        <v>1470.8968</v>
      </c>
      <c r="W32" s="4">
        <v>1758.2979</v>
      </c>
      <c r="X32" s="4">
        <v>2002.2040999999999</v>
      </c>
      <c r="Y32" s="4">
        <v>2071.6093000000001</v>
      </c>
      <c r="AA32"/>
    </row>
    <row r="33" spans="1:27" x14ac:dyDescent="0.25">
      <c r="A33" s="2"/>
      <c r="B33" s="3">
        <v>25</v>
      </c>
      <c r="C33" s="7" t="s">
        <v>1925</v>
      </c>
      <c r="D33" s="4">
        <v>110</v>
      </c>
      <c r="E33" s="4">
        <v>320.51319999999998</v>
      </c>
      <c r="F33" s="4">
        <v>374.02040000000005</v>
      </c>
      <c r="G33" s="4">
        <v>451.13159999999999</v>
      </c>
      <c r="H33" s="4">
        <v>503.21899999999999</v>
      </c>
      <c r="I33" s="4">
        <v>535.58339999999998</v>
      </c>
      <c r="J33" s="4">
        <v>507.81719999999996</v>
      </c>
      <c r="K33" s="4">
        <v>474.24650000000003</v>
      </c>
      <c r="L33" s="4">
        <v>485.39630000000005</v>
      </c>
      <c r="M33" s="4">
        <v>528.51549999999997</v>
      </c>
      <c r="N33" s="4">
        <v>520.17179999999996</v>
      </c>
      <c r="O33" s="4">
        <v>521.03309999999999</v>
      </c>
      <c r="P33" s="4">
        <v>532.11250000000007</v>
      </c>
      <c r="Q33" s="4">
        <v>540.97350000000006</v>
      </c>
      <c r="R33" s="4">
        <v>637.71179999999993</v>
      </c>
      <c r="S33" s="4">
        <v>739.55250000000001</v>
      </c>
      <c r="T33" s="4">
        <v>829.44529999999997</v>
      </c>
      <c r="U33" s="4">
        <v>946.91359999999997</v>
      </c>
      <c r="V33" s="4">
        <v>1071.9313000000002</v>
      </c>
      <c r="W33" s="4">
        <v>1186.7938000000001</v>
      </c>
      <c r="X33" s="4">
        <v>1216.9875000000002</v>
      </c>
      <c r="Y33" s="4">
        <v>1113.1229000000001</v>
      </c>
      <c r="AA33"/>
    </row>
    <row r="34" spans="1:27" x14ac:dyDescent="0.25">
      <c r="A34" s="2"/>
      <c r="B34" s="3">
        <v>26</v>
      </c>
      <c r="C34" s="7" t="s">
        <v>2524</v>
      </c>
      <c r="D34" s="4">
        <v>28</v>
      </c>
      <c r="E34" s="4">
        <v>128.3305</v>
      </c>
      <c r="F34" s="4">
        <v>170.42070000000001</v>
      </c>
      <c r="G34" s="4">
        <v>294.72619999999995</v>
      </c>
      <c r="H34" s="4">
        <v>325.96579999999994</v>
      </c>
      <c r="I34" s="4">
        <v>340.24969999999996</v>
      </c>
      <c r="J34" s="4">
        <v>323.80610000000001</v>
      </c>
      <c r="K34" s="4">
        <v>289.39010000000002</v>
      </c>
      <c r="L34" s="4">
        <v>301.4255</v>
      </c>
      <c r="M34" s="4">
        <v>337.55739999999997</v>
      </c>
      <c r="N34" s="4">
        <v>339.1164</v>
      </c>
      <c r="O34" s="4">
        <v>353.65190000000001</v>
      </c>
      <c r="P34" s="4">
        <v>348.45010000000002</v>
      </c>
      <c r="Q34" s="4">
        <v>409.0883</v>
      </c>
      <c r="R34" s="4">
        <v>422.62360000000001</v>
      </c>
      <c r="S34" s="4">
        <v>459.61009999999999</v>
      </c>
      <c r="T34" s="4">
        <v>545.4778</v>
      </c>
      <c r="U34" s="4">
        <v>607.91429999999991</v>
      </c>
      <c r="V34" s="4">
        <v>728.61910000000012</v>
      </c>
      <c r="W34" s="4">
        <v>883.053</v>
      </c>
      <c r="X34" s="4">
        <v>910.53790000000004</v>
      </c>
      <c r="Y34" s="4">
        <v>915.51089999999999</v>
      </c>
      <c r="AA34"/>
    </row>
    <row r="35" spans="1:27" x14ac:dyDescent="0.25">
      <c r="A35" s="2"/>
      <c r="B35" s="3">
        <v>27</v>
      </c>
      <c r="C35" s="7" t="s">
        <v>2421</v>
      </c>
      <c r="D35" s="4">
        <v>5</v>
      </c>
      <c r="E35" s="4">
        <v>85.8934</v>
      </c>
      <c r="F35" s="4">
        <v>105.2848</v>
      </c>
      <c r="G35" s="4">
        <v>156.45839999999998</v>
      </c>
      <c r="H35" s="4">
        <v>187.8389</v>
      </c>
      <c r="I35" s="4">
        <v>187.27379999999999</v>
      </c>
      <c r="J35" s="4">
        <v>162.47179999999997</v>
      </c>
      <c r="K35" s="4">
        <v>118.8091</v>
      </c>
      <c r="L35" s="4">
        <v>114.937</v>
      </c>
      <c r="M35" s="4">
        <v>115.3724</v>
      </c>
      <c r="N35" s="4">
        <v>115.4648</v>
      </c>
      <c r="O35" s="4">
        <v>121.51650000000001</v>
      </c>
      <c r="P35" s="4">
        <v>135.43099999999998</v>
      </c>
      <c r="Q35" s="4">
        <v>185.66499999999999</v>
      </c>
      <c r="R35" s="4">
        <v>158.5881</v>
      </c>
      <c r="S35" s="4">
        <v>169.66969999999998</v>
      </c>
      <c r="T35" s="4">
        <v>214.55939999999998</v>
      </c>
      <c r="U35" s="4">
        <v>258.51920000000001</v>
      </c>
      <c r="V35" s="4">
        <v>288.76319999999998</v>
      </c>
      <c r="W35" s="4">
        <v>440.04899999999998</v>
      </c>
      <c r="X35" s="4">
        <v>432.00460000000004</v>
      </c>
      <c r="Y35" s="4">
        <v>420.13150000000002</v>
      </c>
      <c r="AA35"/>
    </row>
    <row r="36" spans="1:27" x14ac:dyDescent="0.25">
      <c r="A36" s="2"/>
      <c r="B36" s="3">
        <v>28</v>
      </c>
      <c r="C36" s="7" t="s">
        <v>2525</v>
      </c>
      <c r="D36" s="4">
        <v>47</v>
      </c>
      <c r="E36" s="4">
        <v>234.46279999999999</v>
      </c>
      <c r="F36" s="4">
        <v>284.10320000000002</v>
      </c>
      <c r="G36" s="4">
        <v>425.33350000000002</v>
      </c>
      <c r="H36" s="4">
        <v>496.72699999999998</v>
      </c>
      <c r="I36" s="4">
        <v>529.32690000000002</v>
      </c>
      <c r="J36" s="4">
        <v>521.34429999999998</v>
      </c>
      <c r="K36" s="4">
        <v>430.87160000000006</v>
      </c>
      <c r="L36" s="4">
        <v>415.27379999999994</v>
      </c>
      <c r="M36" s="4">
        <v>459.85220000000004</v>
      </c>
      <c r="N36" s="4">
        <v>503.8707</v>
      </c>
      <c r="O36" s="4">
        <v>732.78330000000005</v>
      </c>
      <c r="P36" s="4">
        <v>858.83519999999999</v>
      </c>
      <c r="Q36" s="4">
        <v>694.15380000000005</v>
      </c>
      <c r="R36" s="4">
        <v>669.88760000000002</v>
      </c>
      <c r="S36" s="4">
        <v>740.57550000000003</v>
      </c>
      <c r="T36" s="4">
        <v>815.00410000000011</v>
      </c>
      <c r="U36" s="4">
        <v>894.37239999999997</v>
      </c>
      <c r="V36" s="4">
        <v>972.55569999999989</v>
      </c>
      <c r="W36" s="4">
        <v>1151.758</v>
      </c>
      <c r="X36" s="4">
        <v>1140.6203999999998</v>
      </c>
      <c r="Y36" s="4">
        <v>1100.6215000000002</v>
      </c>
      <c r="AA36"/>
    </row>
    <row r="37" spans="1:27" x14ac:dyDescent="0.25">
      <c r="A37" s="2"/>
      <c r="B37" s="3">
        <v>29</v>
      </c>
      <c r="C37" s="7" t="s">
        <v>2080</v>
      </c>
      <c r="D37" s="4">
        <v>27</v>
      </c>
      <c r="E37" s="4">
        <v>149.19040000000001</v>
      </c>
      <c r="F37" s="4">
        <v>185.09249999999997</v>
      </c>
      <c r="G37" s="4">
        <v>221.10039999999998</v>
      </c>
      <c r="H37" s="4">
        <v>270.68369999999999</v>
      </c>
      <c r="I37" s="4">
        <v>311.07420000000002</v>
      </c>
      <c r="J37" s="4">
        <v>317.89109999999999</v>
      </c>
      <c r="K37" s="4">
        <v>268.75649999999996</v>
      </c>
      <c r="L37" s="4">
        <v>266.85470000000004</v>
      </c>
      <c r="M37" s="4">
        <v>283.53049999999996</v>
      </c>
      <c r="N37" s="4">
        <v>262.81979999999999</v>
      </c>
      <c r="O37" s="4">
        <v>225.10350000000003</v>
      </c>
      <c r="P37" s="4">
        <v>226.33330000000001</v>
      </c>
      <c r="Q37" s="4">
        <v>305.66090000000003</v>
      </c>
      <c r="R37" s="4">
        <v>239.85310000000001</v>
      </c>
      <c r="S37" s="4">
        <v>257.10579999999999</v>
      </c>
      <c r="T37" s="4">
        <v>263.68579999999997</v>
      </c>
      <c r="U37" s="4">
        <v>263.73440000000005</v>
      </c>
      <c r="V37" s="4">
        <v>252.39979999999997</v>
      </c>
      <c r="W37" s="4">
        <v>324.34360000000004</v>
      </c>
      <c r="X37" s="4">
        <v>387.86279999999999</v>
      </c>
      <c r="Y37" s="4">
        <v>414.22629999999998</v>
      </c>
      <c r="AA37"/>
    </row>
    <row r="38" spans="1:27" x14ac:dyDescent="0.25">
      <c r="A38" s="2"/>
      <c r="B38" s="3">
        <v>30</v>
      </c>
      <c r="C38" s="7" t="s">
        <v>2271</v>
      </c>
      <c r="D38" s="4">
        <v>76</v>
      </c>
      <c r="E38" s="4">
        <v>999.18240000000014</v>
      </c>
      <c r="F38" s="4">
        <v>1168.0526</v>
      </c>
      <c r="G38" s="4">
        <v>1373.4816000000001</v>
      </c>
      <c r="H38" s="4">
        <v>1680.7815999999998</v>
      </c>
      <c r="I38" s="4">
        <v>1819.7712999999999</v>
      </c>
      <c r="J38" s="4">
        <v>1685.2072000000001</v>
      </c>
      <c r="K38" s="4">
        <v>1346.0801000000001</v>
      </c>
      <c r="L38" s="4">
        <v>1277.4090999999999</v>
      </c>
      <c r="M38" s="4">
        <v>1314.5918999999999</v>
      </c>
      <c r="N38" s="4">
        <v>1220.3595</v>
      </c>
      <c r="O38" s="4">
        <v>1065.7740999999999</v>
      </c>
      <c r="P38" s="4">
        <v>1083.4396999999999</v>
      </c>
      <c r="Q38" s="4">
        <v>1091.3720000000001</v>
      </c>
      <c r="R38" s="4">
        <v>1155.7898</v>
      </c>
      <c r="S38" s="4">
        <v>1324.2642999999998</v>
      </c>
      <c r="T38" s="4">
        <v>1425.5041000000001</v>
      </c>
      <c r="U38" s="4">
        <v>1553.0962</v>
      </c>
      <c r="V38" s="4">
        <v>1667.4404</v>
      </c>
      <c r="W38" s="4">
        <v>2079.4286000000002</v>
      </c>
      <c r="X38" s="4">
        <v>2367.4431999999997</v>
      </c>
      <c r="Y38" s="4">
        <v>2573.9702000000002</v>
      </c>
      <c r="AA38"/>
    </row>
    <row r="39" spans="1:27" x14ac:dyDescent="0.25">
      <c r="A39" s="2"/>
      <c r="B39" s="3">
        <v>31</v>
      </c>
      <c r="C39" s="7" t="s">
        <v>2526</v>
      </c>
      <c r="D39" s="4">
        <v>11</v>
      </c>
      <c r="E39" s="4">
        <v>60.410800000000009</v>
      </c>
      <c r="F39" s="4">
        <v>75.746399999999994</v>
      </c>
      <c r="G39" s="4">
        <v>94.137</v>
      </c>
      <c r="H39" s="4">
        <v>122.0784</v>
      </c>
      <c r="I39" s="4">
        <v>140.12540000000001</v>
      </c>
      <c r="J39" s="4">
        <v>141.72280000000001</v>
      </c>
      <c r="K39" s="4">
        <v>114.1537</v>
      </c>
      <c r="L39" s="4">
        <v>116.3325</v>
      </c>
      <c r="M39" s="4">
        <v>121.65100000000001</v>
      </c>
      <c r="N39" s="4">
        <v>123.7107</v>
      </c>
      <c r="O39" s="4">
        <v>130.0626</v>
      </c>
      <c r="P39" s="4">
        <v>133.58179999999999</v>
      </c>
      <c r="Q39" s="4">
        <v>143.53379999999999</v>
      </c>
      <c r="R39" s="4">
        <v>146.44490000000002</v>
      </c>
      <c r="S39" s="4">
        <v>184.61840000000001</v>
      </c>
      <c r="T39" s="4">
        <v>206.95929999999998</v>
      </c>
      <c r="U39" s="4">
        <v>227.5222</v>
      </c>
      <c r="V39" s="4">
        <v>251.7396</v>
      </c>
      <c r="W39" s="4">
        <v>341.89120000000003</v>
      </c>
      <c r="X39" s="4">
        <v>396.64229999999998</v>
      </c>
      <c r="Y39" s="4">
        <v>434.2921</v>
      </c>
      <c r="AA39"/>
    </row>
    <row r="40" spans="1:27" x14ac:dyDescent="0.25">
      <c r="A40" s="2"/>
      <c r="B40" s="57">
        <v>32</v>
      </c>
      <c r="C40" s="58" t="s">
        <v>2434</v>
      </c>
      <c r="D40" s="66">
        <v>114</v>
      </c>
      <c r="E40" s="66">
        <v>402.36689999999999</v>
      </c>
      <c r="F40" s="66">
        <v>484.61200000000008</v>
      </c>
      <c r="G40" s="66">
        <v>540.48500000000001</v>
      </c>
      <c r="H40" s="66">
        <v>667.72479999999996</v>
      </c>
      <c r="I40" s="66">
        <v>704.01970000000006</v>
      </c>
      <c r="J40" s="66">
        <v>709.84350000000006</v>
      </c>
      <c r="K40" s="66">
        <v>595.32719999999995</v>
      </c>
      <c r="L40" s="66">
        <v>600.47889999999995</v>
      </c>
      <c r="M40" s="66">
        <v>645.85520000000008</v>
      </c>
      <c r="N40" s="66">
        <v>679.20240000000013</v>
      </c>
      <c r="O40" s="66">
        <v>657.2826</v>
      </c>
      <c r="P40" s="66">
        <v>724.18960000000004</v>
      </c>
      <c r="Q40" s="66">
        <v>776.48779999999999</v>
      </c>
      <c r="R40" s="66">
        <v>903.048</v>
      </c>
      <c r="S40" s="66">
        <v>1035.4601</v>
      </c>
      <c r="T40" s="78">
        <v>1129.0454</v>
      </c>
      <c r="U40" s="78">
        <v>1159.9322000000002</v>
      </c>
      <c r="V40" s="78">
        <v>1242.1332</v>
      </c>
      <c r="W40" s="66">
        <v>1611.9684000000002</v>
      </c>
      <c r="X40" s="66">
        <v>1744.1231999999998</v>
      </c>
      <c r="Y40" s="66">
        <v>1816.3458000000001</v>
      </c>
      <c r="AA40"/>
    </row>
    <row r="41" spans="1:27" ht="13.5" x14ac:dyDescent="0.25">
      <c r="A41" s="17"/>
      <c r="B41" s="17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T41" s="4"/>
      <c r="U41" s="4"/>
      <c r="V41" s="4"/>
      <c r="W41" s="4"/>
      <c r="X41" s="4"/>
      <c r="Y41" s="4"/>
      <c r="Z41" s="16"/>
      <c r="AA41" s="17"/>
    </row>
    <row r="42" spans="1:27" ht="13.5" x14ac:dyDescent="0.25">
      <c r="A42" s="17"/>
      <c r="B42" s="17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T42" s="4"/>
      <c r="U42" s="4"/>
      <c r="V42" s="4"/>
      <c r="W42" s="4"/>
      <c r="X42" s="4"/>
      <c r="Y42" s="4"/>
      <c r="Z42" s="16"/>
      <c r="AA42" s="17"/>
    </row>
    <row r="43" spans="1:27" ht="33.75" customHeight="1" x14ac:dyDescent="0.25">
      <c r="A43" s="17"/>
      <c r="C43" s="329" t="s">
        <v>5198</v>
      </c>
      <c r="D43" s="329"/>
      <c r="E43" s="329"/>
      <c r="F43" s="329"/>
      <c r="G43" s="329"/>
      <c r="H43" s="329"/>
      <c r="I43" s="329"/>
      <c r="J43" s="329"/>
      <c r="K43" s="329"/>
      <c r="L43" s="329"/>
      <c r="M43" s="329"/>
      <c r="N43" s="329"/>
      <c r="O43" s="329"/>
      <c r="P43" s="329"/>
      <c r="Q43" s="329"/>
      <c r="R43" s="329"/>
      <c r="S43" s="329"/>
      <c r="T43" s="329"/>
      <c r="U43" s="329"/>
      <c r="V43" s="329"/>
      <c r="W43" s="329"/>
      <c r="X43" s="329"/>
      <c r="Y43" s="329"/>
      <c r="Z43" s="16"/>
      <c r="AA43" s="17"/>
    </row>
    <row r="44" spans="1:27" ht="12" customHeight="1" x14ac:dyDescent="0.25">
      <c r="A44" s="77"/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AA44" s="17"/>
    </row>
    <row r="45" spans="1:27" ht="15" customHeight="1" x14ac:dyDescent="0.25">
      <c r="A45" s="2"/>
      <c r="B45" s="332" t="s">
        <v>2580</v>
      </c>
      <c r="C45" s="319" t="s">
        <v>11</v>
      </c>
      <c r="D45" s="319">
        <v>1995</v>
      </c>
      <c r="E45" s="319">
        <v>2003</v>
      </c>
      <c r="F45" s="319">
        <v>2004</v>
      </c>
      <c r="G45" s="319">
        <v>2005</v>
      </c>
      <c r="H45" s="319">
        <v>2006</v>
      </c>
      <c r="I45" s="319">
        <v>2007</v>
      </c>
      <c r="J45" s="319">
        <v>2008</v>
      </c>
      <c r="K45" s="319">
        <v>2009</v>
      </c>
      <c r="L45" s="319">
        <v>2010</v>
      </c>
      <c r="M45" s="319">
        <v>2011</v>
      </c>
      <c r="N45" s="319">
        <v>2012</v>
      </c>
      <c r="O45" s="319">
        <v>2013</v>
      </c>
      <c r="P45" s="319">
        <v>2014</v>
      </c>
      <c r="Q45" s="319">
        <v>2015</v>
      </c>
      <c r="R45" s="319">
        <v>2016</v>
      </c>
      <c r="S45" s="319">
        <v>2017</v>
      </c>
      <c r="T45" s="319">
        <v>2018</v>
      </c>
      <c r="U45" s="319">
        <v>2019</v>
      </c>
      <c r="V45" s="319" t="s">
        <v>2544</v>
      </c>
      <c r="W45" s="319">
        <v>2021</v>
      </c>
      <c r="X45" s="319" t="s">
        <v>5064</v>
      </c>
      <c r="Y45" s="319">
        <v>2023</v>
      </c>
      <c r="AA45" s="17"/>
    </row>
    <row r="46" spans="1:27" ht="15" customHeight="1" x14ac:dyDescent="0.25">
      <c r="A46" s="2"/>
      <c r="B46" s="332"/>
      <c r="C46" s="321"/>
      <c r="D46" s="321"/>
      <c r="E46" s="321"/>
      <c r="F46" s="321"/>
      <c r="G46" s="321"/>
      <c r="H46" s="321"/>
      <c r="I46" s="321"/>
      <c r="J46" s="321"/>
      <c r="K46" s="321"/>
      <c r="L46" s="321"/>
      <c r="M46" s="321"/>
      <c r="N46" s="321"/>
      <c r="O46" s="319"/>
      <c r="P46" s="319"/>
      <c r="Q46" s="319"/>
      <c r="R46" s="319"/>
      <c r="S46" s="319"/>
      <c r="T46" s="319"/>
      <c r="U46" s="319">
        <v>2019</v>
      </c>
      <c r="V46" s="319"/>
      <c r="W46" s="319"/>
      <c r="X46" s="319"/>
      <c r="Y46" s="319"/>
      <c r="AA46" s="17"/>
    </row>
    <row r="47" spans="1:27" ht="15" customHeight="1" x14ac:dyDescent="0.25">
      <c r="A47" s="2"/>
      <c r="B47" s="244"/>
      <c r="C47" s="245" t="s">
        <v>13</v>
      </c>
      <c r="D47" s="246">
        <f>+D8</f>
        <v>3673</v>
      </c>
      <c r="E47" s="246">
        <f>+E8</f>
        <v>15138.6859</v>
      </c>
      <c r="F47" s="246">
        <f t="shared" ref="F47:U47" si="1">+F8</f>
        <v>18331.748200000002</v>
      </c>
      <c r="G47" s="246">
        <f t="shared" si="1"/>
        <v>21688.270700000001</v>
      </c>
      <c r="H47" s="246">
        <f t="shared" si="1"/>
        <v>25566.834899999998</v>
      </c>
      <c r="I47" s="246">
        <f t="shared" si="1"/>
        <v>26695.936099999999</v>
      </c>
      <c r="J47" s="246">
        <f t="shared" si="1"/>
        <v>26185.216600000003</v>
      </c>
      <c r="K47" s="246">
        <f t="shared" si="1"/>
        <v>22123.726299999995</v>
      </c>
      <c r="L47" s="246">
        <f t="shared" si="1"/>
        <v>21991.3393</v>
      </c>
      <c r="M47" s="246">
        <f t="shared" si="1"/>
        <v>23547.346200000011</v>
      </c>
      <c r="N47" s="246">
        <f t="shared" si="1"/>
        <v>23286.272199999999</v>
      </c>
      <c r="O47" s="246">
        <f t="shared" si="1"/>
        <v>23090.037499999999</v>
      </c>
      <c r="P47" s="246">
        <f t="shared" si="1"/>
        <v>24401.845799999999</v>
      </c>
      <c r="Q47" s="246">
        <f t="shared" si="1"/>
        <v>25376.508199999997</v>
      </c>
      <c r="R47" s="246">
        <f t="shared" si="1"/>
        <v>27631.144200000002</v>
      </c>
      <c r="S47" s="246">
        <f t="shared" si="1"/>
        <v>30942.914500000003</v>
      </c>
      <c r="T47" s="246">
        <f t="shared" si="1"/>
        <v>34435.116700000006</v>
      </c>
      <c r="U47" s="246">
        <f t="shared" si="1"/>
        <v>37250.486000000012</v>
      </c>
      <c r="V47" s="246">
        <f>+V8</f>
        <v>41703.933100000009</v>
      </c>
      <c r="W47" s="246">
        <f>+W8</f>
        <v>52522.597999999998</v>
      </c>
      <c r="X47" s="246">
        <f>+X8</f>
        <v>58867.828600000023</v>
      </c>
      <c r="Y47" s="246">
        <v>63319.77380000001</v>
      </c>
      <c r="AA47" s="17"/>
    </row>
    <row r="48" spans="1:27" ht="13.5" x14ac:dyDescent="0.25">
      <c r="A48" s="2"/>
      <c r="B48" s="3">
        <v>1</v>
      </c>
      <c r="C48" s="7" t="s">
        <v>22</v>
      </c>
      <c r="D48" s="79">
        <f>D9/$D$8</f>
        <v>3.1037299210454668E-2</v>
      </c>
      <c r="E48" s="79">
        <f>E9/$E$8</f>
        <v>1.7192231988907306E-2</v>
      </c>
      <c r="F48" s="79">
        <f>F9/$F$8</f>
        <v>1.7174270373187864E-2</v>
      </c>
      <c r="G48" s="79">
        <f>G9/$G$8</f>
        <v>1.4873716971819242E-2</v>
      </c>
      <c r="H48" s="79">
        <f>H9/$H$8</f>
        <v>1.4839064025089785E-2</v>
      </c>
      <c r="I48" s="79">
        <f>I9/$I$8</f>
        <v>1.4298288644764925E-2</v>
      </c>
      <c r="J48" s="79">
        <f>J9/$J$8</f>
        <v>1.3213623751349837E-2</v>
      </c>
      <c r="K48" s="79">
        <f>K9/$K$8</f>
        <v>1.3245933168139042E-2</v>
      </c>
      <c r="L48" s="79">
        <f>L9/$L$8</f>
        <v>1.3796381196301218E-2</v>
      </c>
      <c r="M48" s="79">
        <f>M9/$M$8</f>
        <v>1.3433458586513661E-2</v>
      </c>
      <c r="N48" s="79">
        <f>N9/$N$8</f>
        <v>1.4825455832299342E-2</v>
      </c>
      <c r="O48" s="79">
        <f>O9/$O$8</f>
        <v>1.3720034019000621E-2</v>
      </c>
      <c r="P48" s="79">
        <f>P9/$P$8</f>
        <v>1.370959814851383E-2</v>
      </c>
      <c r="Q48" s="79">
        <f>Q9/$Q$8</f>
        <v>1.4071880858691193E-2</v>
      </c>
      <c r="R48" s="79">
        <f>R9/$R$8</f>
        <v>1.4682797681610302E-2</v>
      </c>
      <c r="S48" s="79">
        <f t="shared" ref="S48:S79" si="2">S9/$S$8</f>
        <v>1.4372182038637634E-2</v>
      </c>
      <c r="T48" s="79">
        <f>T9/$T$8</f>
        <v>1.4118421733125705E-2</v>
      </c>
      <c r="U48" s="79">
        <f t="shared" ref="U48:U79" si="3">U9/$U$8</f>
        <v>1.3894962336867225E-2</v>
      </c>
      <c r="V48" s="79">
        <f t="shared" ref="V48:V79" si="4">V9/$V$8</f>
        <v>1.3347232709808846E-2</v>
      </c>
      <c r="W48" s="79">
        <f t="shared" ref="W48:W79" si="5">W9/$W$8</f>
        <v>1.353685703056806E-2</v>
      </c>
      <c r="X48" s="79">
        <f t="shared" ref="X48:X79" si="6">X9/$X$8</f>
        <v>1.4611775573458123E-2</v>
      </c>
      <c r="Y48" s="79">
        <f>Y9/$Y$8</f>
        <v>1.4828228903117148E-2</v>
      </c>
      <c r="AA48" s="17"/>
    </row>
    <row r="49" spans="1:27" ht="11.45" customHeight="1" x14ac:dyDescent="0.25">
      <c r="A49" s="2"/>
      <c r="B49" s="3">
        <v>2</v>
      </c>
      <c r="C49" s="7" t="s">
        <v>2520</v>
      </c>
      <c r="D49" s="79">
        <f t="shared" ref="D49:D79" si="7">D10/$D$8</f>
        <v>8.4399673291587259E-3</v>
      </c>
      <c r="E49" s="79">
        <f t="shared" ref="E49:E79" si="8">E10/$E$8</f>
        <v>9.3800281568692835E-3</v>
      </c>
      <c r="F49" s="79">
        <f t="shared" ref="F49:F79" si="9">F10/$F$8</f>
        <v>9.0023383585423663E-3</v>
      </c>
      <c r="G49" s="79">
        <f t="shared" ref="G49:G79" si="10">G10/$G$8</f>
        <v>1.1832912063385487E-2</v>
      </c>
      <c r="H49" s="79">
        <f t="shared" ref="H49:H79" si="11">H10/$H$8</f>
        <v>1.1814696703032255E-2</v>
      </c>
      <c r="I49" s="79">
        <f t="shared" ref="I49:I79" si="12">I10/$I$8</f>
        <v>1.2840628577920517E-2</v>
      </c>
      <c r="J49" s="79">
        <f t="shared" ref="J49:J79" si="13">J10/$J$8</f>
        <v>1.3295914458847742E-2</v>
      </c>
      <c r="K49" s="79">
        <f t="shared" ref="K49:K79" si="14">K10/$K$8</f>
        <v>1.5112933303645149E-2</v>
      </c>
      <c r="L49" s="79">
        <f t="shared" ref="L49:L79" si="15">L10/$L$8</f>
        <v>1.6332897924047768E-2</v>
      </c>
      <c r="M49" s="79">
        <f t="shared" ref="M49:M79" si="16">M10/$M$8</f>
        <v>1.7399519101647207E-2</v>
      </c>
      <c r="N49" s="79">
        <f t="shared" ref="N49:N79" si="17">N10/$N$8</f>
        <v>2.0725786242419688E-2</v>
      </c>
      <c r="O49" s="79">
        <f t="shared" ref="O49:O79" si="18">O10/$O$8</f>
        <v>2.7140224436621209E-2</v>
      </c>
      <c r="P49" s="79">
        <f t="shared" ref="P49:P79" si="19">P10/$P$8</f>
        <v>2.5813571856928952E-2</v>
      </c>
      <c r="Q49" s="79">
        <f t="shared" ref="Q49:Q79" si="20">Q10/$Q$8</f>
        <v>2.6539411754056851E-2</v>
      </c>
      <c r="R49" s="79">
        <f t="shared" ref="R49:R79" si="21">R10/$R$8</f>
        <v>2.4738809042877057E-2</v>
      </c>
      <c r="S49" s="79">
        <f t="shared" si="2"/>
        <v>2.4711191959632631E-2</v>
      </c>
      <c r="T49" s="79">
        <f t="shared" ref="T49:T79" si="22">T10/$T$8</f>
        <v>2.5413530833191565E-2</v>
      </c>
      <c r="U49" s="79">
        <f t="shared" si="3"/>
        <v>2.512705471815857E-2</v>
      </c>
      <c r="V49" s="79">
        <f t="shared" si="4"/>
        <v>2.9147996595074138E-2</v>
      </c>
      <c r="W49" s="79">
        <f t="shared" si="5"/>
        <v>2.6197144703314183E-2</v>
      </c>
      <c r="X49" s="79">
        <f t="shared" si="6"/>
        <v>2.3625608979910628E-2</v>
      </c>
      <c r="Y49" s="79">
        <f t="shared" ref="Y49:Y79" si="23">Y10/$Y$8</f>
        <v>2.285203520420662E-2</v>
      </c>
      <c r="AA49" s="17"/>
    </row>
    <row r="50" spans="1:27" ht="13.5" x14ac:dyDescent="0.25">
      <c r="A50" s="2"/>
      <c r="B50" s="3">
        <v>3</v>
      </c>
      <c r="C50" s="7" t="s">
        <v>2519</v>
      </c>
      <c r="D50" s="79">
        <f t="shared" si="7"/>
        <v>1.0890280424720937E-3</v>
      </c>
      <c r="E50" s="79">
        <f t="shared" si="8"/>
        <v>1.2517268754482845E-3</v>
      </c>
      <c r="F50" s="79">
        <f t="shared" si="9"/>
        <v>9.7103668487002223E-4</v>
      </c>
      <c r="G50" s="79">
        <f t="shared" si="10"/>
        <v>1.1274066216814601E-3</v>
      </c>
      <c r="H50" s="79">
        <f t="shared" si="11"/>
        <v>1.1160669715906057E-3</v>
      </c>
      <c r="I50" s="79">
        <f t="shared" si="12"/>
        <v>1.2292357861914422E-3</v>
      </c>
      <c r="J50" s="79">
        <f t="shared" si="13"/>
        <v>1.3799465764205284E-3</v>
      </c>
      <c r="K50" s="79">
        <f t="shared" si="14"/>
        <v>1.4980297419427038E-3</v>
      </c>
      <c r="L50" s="79">
        <f t="shared" si="15"/>
        <v>1.583918993055598E-3</v>
      </c>
      <c r="M50" s="79">
        <f t="shared" si="16"/>
        <v>1.6073191296605638E-3</v>
      </c>
      <c r="N50" s="79">
        <f t="shared" si="17"/>
        <v>1.8438374176524483E-3</v>
      </c>
      <c r="O50" s="79">
        <f t="shared" si="18"/>
        <v>2.0541976166127927E-3</v>
      </c>
      <c r="P50" s="79">
        <f t="shared" si="19"/>
        <v>1.969748534350627E-3</v>
      </c>
      <c r="Q50" s="79">
        <f t="shared" si="20"/>
        <v>2.063636950650287E-3</v>
      </c>
      <c r="R50" s="79">
        <f t="shared" si="21"/>
        <v>2.0308713817214995E-3</v>
      </c>
      <c r="S50" s="79">
        <f t="shared" si="2"/>
        <v>2.1963638880881757E-3</v>
      </c>
      <c r="T50" s="79">
        <f t="shared" si="22"/>
        <v>2.3130457403096297E-3</v>
      </c>
      <c r="U50" s="79">
        <f t="shared" si="3"/>
        <v>2.3833246095097921E-3</v>
      </c>
      <c r="V50" s="79">
        <f t="shared" si="4"/>
        <v>2.664281081920304E-3</v>
      </c>
      <c r="W50" s="79">
        <f t="shared" si="5"/>
        <v>2.4365435997663332E-3</v>
      </c>
      <c r="X50" s="79">
        <f t="shared" si="6"/>
        <v>3.4684734405168787E-3</v>
      </c>
      <c r="Y50" s="79">
        <f t="shared" si="23"/>
        <v>2.8129854121494032E-3</v>
      </c>
      <c r="AA50" s="17"/>
    </row>
    <row r="51" spans="1:27" ht="13.5" x14ac:dyDescent="0.25">
      <c r="A51" s="2"/>
      <c r="B51" s="3">
        <v>4</v>
      </c>
      <c r="C51" s="7" t="s">
        <v>40</v>
      </c>
      <c r="D51" s="79">
        <f t="shared" si="7"/>
        <v>1.0890280424720937E-3</v>
      </c>
      <c r="E51" s="79">
        <f t="shared" si="8"/>
        <v>3.409067361652572E-3</v>
      </c>
      <c r="F51" s="79">
        <f t="shared" si="9"/>
        <v>2.9075841222824558E-3</v>
      </c>
      <c r="G51" s="79">
        <f t="shared" si="10"/>
        <v>3.0304905775636599E-3</v>
      </c>
      <c r="H51" s="79">
        <f t="shared" si="11"/>
        <v>3.2076164421901126E-3</v>
      </c>
      <c r="I51" s="79">
        <f t="shared" si="12"/>
        <v>3.0858179945973127E-3</v>
      </c>
      <c r="J51" s="79">
        <f t="shared" si="13"/>
        <v>2.8949502751105748E-3</v>
      </c>
      <c r="K51" s="79">
        <f t="shared" si="14"/>
        <v>2.6202141182699412E-3</v>
      </c>
      <c r="L51" s="79">
        <f t="shared" si="15"/>
        <v>2.5843173635177372E-3</v>
      </c>
      <c r="M51" s="79">
        <f t="shared" si="16"/>
        <v>2.5354619366831227E-3</v>
      </c>
      <c r="N51" s="79">
        <f t="shared" si="17"/>
        <v>2.4788939811499753E-3</v>
      </c>
      <c r="O51" s="79">
        <f t="shared" si="18"/>
        <v>2.4656304694178175E-3</v>
      </c>
      <c r="P51" s="79">
        <f t="shared" si="19"/>
        <v>2.3641736150959536E-3</v>
      </c>
      <c r="Q51" s="79">
        <f t="shared" si="20"/>
        <v>2.2920608123697655E-3</v>
      </c>
      <c r="R51" s="79">
        <f t="shared" si="21"/>
        <v>2.4251004415517473E-3</v>
      </c>
      <c r="S51" s="79">
        <f t="shared" si="2"/>
        <v>2.5025761551970161E-3</v>
      </c>
      <c r="T51" s="79">
        <f t="shared" si="22"/>
        <v>2.3733504582547265E-3</v>
      </c>
      <c r="U51" s="79">
        <f t="shared" si="3"/>
        <v>2.4487707355012761E-3</v>
      </c>
      <c r="V51" s="79">
        <f t="shared" si="4"/>
        <v>2.8557066719445694E-3</v>
      </c>
      <c r="W51" s="79">
        <f t="shared" si="5"/>
        <v>2.8731708968394902E-3</v>
      </c>
      <c r="X51" s="79">
        <f t="shared" si="6"/>
        <v>2.7268323601798345E-3</v>
      </c>
      <c r="Y51" s="79">
        <f t="shared" si="23"/>
        <v>2.7433483977480663E-3</v>
      </c>
      <c r="AA51" s="17"/>
    </row>
    <row r="52" spans="1:27" ht="13.5" x14ac:dyDescent="0.25">
      <c r="A52" s="2"/>
      <c r="B52" s="3">
        <v>5</v>
      </c>
      <c r="C52" s="7" t="s">
        <v>2527</v>
      </c>
      <c r="D52" s="79">
        <f t="shared" si="7"/>
        <v>1.8513476722025593E-2</v>
      </c>
      <c r="E52" s="79">
        <f t="shared" si="8"/>
        <v>9.2366669685642923E-3</v>
      </c>
      <c r="F52" s="79">
        <f t="shared" si="9"/>
        <v>9.8210000506116484E-3</v>
      </c>
      <c r="G52" s="79">
        <f t="shared" si="10"/>
        <v>1.1101115590557434E-2</v>
      </c>
      <c r="H52" s="79">
        <f t="shared" si="11"/>
        <v>1.0768908278122453E-2</v>
      </c>
      <c r="I52" s="79">
        <f t="shared" si="12"/>
        <v>1.1250120575468415E-2</v>
      </c>
      <c r="J52" s="79">
        <f t="shared" si="13"/>
        <v>1.1072258993649109E-2</v>
      </c>
      <c r="K52" s="79">
        <f t="shared" si="14"/>
        <v>1.0990675653043135E-2</v>
      </c>
      <c r="L52" s="79">
        <f t="shared" si="15"/>
        <v>1.0984651580542891E-2</v>
      </c>
      <c r="M52" s="79">
        <f t="shared" si="16"/>
        <v>1.083059627330743E-2</v>
      </c>
      <c r="N52" s="79">
        <f t="shared" si="17"/>
        <v>1.263924931702894E-2</v>
      </c>
      <c r="O52" s="79">
        <f t="shared" si="18"/>
        <v>1.4676472482991853E-2</v>
      </c>
      <c r="P52" s="79">
        <f t="shared" si="19"/>
        <v>1.6594285666701493E-2</v>
      </c>
      <c r="Q52" s="79">
        <f t="shared" si="20"/>
        <v>1.6232481504291438E-2</v>
      </c>
      <c r="R52" s="79">
        <f t="shared" si="21"/>
        <v>1.5595720426228312E-2</v>
      </c>
      <c r="S52" s="79">
        <f t="shared" si="2"/>
        <v>1.7303903289394407E-2</v>
      </c>
      <c r="T52" s="79">
        <f t="shared" si="22"/>
        <v>1.7588675690476167E-2</v>
      </c>
      <c r="U52" s="79">
        <f t="shared" si="3"/>
        <v>1.7649973747993507E-2</v>
      </c>
      <c r="V52" s="79">
        <f t="shared" si="4"/>
        <v>1.7613072566529699E-2</v>
      </c>
      <c r="W52" s="79">
        <f t="shared" si="5"/>
        <v>1.760393878459706E-2</v>
      </c>
      <c r="X52" s="79">
        <f t="shared" si="6"/>
        <v>1.8026734215231436E-2</v>
      </c>
      <c r="Y52" s="79">
        <f t="shared" si="23"/>
        <v>1.6611929210650463E-2</v>
      </c>
      <c r="AA52" s="17"/>
    </row>
    <row r="53" spans="1:27" ht="13.5" x14ac:dyDescent="0.25">
      <c r="A53" s="2"/>
      <c r="B53" s="3">
        <v>6</v>
      </c>
      <c r="C53" s="7" t="s">
        <v>15</v>
      </c>
      <c r="D53" s="79">
        <f t="shared" si="7"/>
        <v>5.989654233596515E-3</v>
      </c>
      <c r="E53" s="79">
        <f t="shared" si="8"/>
        <v>6.8526159195891638E-3</v>
      </c>
      <c r="F53" s="79">
        <f t="shared" si="9"/>
        <v>7.3285645501065741E-3</v>
      </c>
      <c r="G53" s="79">
        <f t="shared" si="10"/>
        <v>7.6113537258643673E-3</v>
      </c>
      <c r="H53" s="79">
        <f t="shared" si="11"/>
        <v>7.1615982469539086E-3</v>
      </c>
      <c r="I53" s="79">
        <f t="shared" si="12"/>
        <v>7.6533484060894198E-3</v>
      </c>
      <c r="J53" s="79">
        <f t="shared" si="13"/>
        <v>7.3435367343877532E-3</v>
      </c>
      <c r="K53" s="79">
        <f t="shared" si="14"/>
        <v>7.735383166442446E-3</v>
      </c>
      <c r="L53" s="79">
        <f t="shared" si="15"/>
        <v>8.0511149223185339E-3</v>
      </c>
      <c r="M53" s="79">
        <f t="shared" si="16"/>
        <v>8.061073990579877E-3</v>
      </c>
      <c r="N53" s="79">
        <f t="shared" si="17"/>
        <v>8.0292843094052647E-3</v>
      </c>
      <c r="O53" s="79">
        <f t="shared" si="18"/>
        <v>8.2333387288782024E-3</v>
      </c>
      <c r="P53" s="79">
        <f t="shared" si="19"/>
        <v>9.1744125356287599E-3</v>
      </c>
      <c r="Q53" s="79">
        <f t="shared" si="20"/>
        <v>9.2517417349011026E-3</v>
      </c>
      <c r="R53" s="79">
        <f t="shared" si="21"/>
        <v>9.3356973613854186E-3</v>
      </c>
      <c r="S53" s="79">
        <f t="shared" si="2"/>
        <v>1.0067684477491607E-2</v>
      </c>
      <c r="T53" s="79">
        <f t="shared" si="22"/>
        <v>9.6135059707812744E-3</v>
      </c>
      <c r="U53" s="79">
        <f t="shared" si="3"/>
        <v>8.3740088652803045E-3</v>
      </c>
      <c r="V53" s="79">
        <f t="shared" si="4"/>
        <v>8.6175972692609151E-3</v>
      </c>
      <c r="W53" s="79">
        <f t="shared" si="5"/>
        <v>8.4624145972367927E-3</v>
      </c>
      <c r="X53" s="79">
        <f t="shared" si="6"/>
        <v>7.9471404182215721E-3</v>
      </c>
      <c r="Y53" s="79">
        <f t="shared" si="23"/>
        <v>7.5725270515732629E-3</v>
      </c>
      <c r="AA53" s="17"/>
    </row>
    <row r="54" spans="1:27" ht="13.5" x14ac:dyDescent="0.25">
      <c r="A54" s="2"/>
      <c r="B54" s="3">
        <v>7</v>
      </c>
      <c r="C54" s="7" t="s">
        <v>2518</v>
      </c>
      <c r="D54" s="79">
        <f t="shared" si="7"/>
        <v>5.445140212360468E-3</v>
      </c>
      <c r="E54" s="79">
        <f t="shared" si="8"/>
        <v>2.8742844846262383E-2</v>
      </c>
      <c r="F54" s="79">
        <f t="shared" si="9"/>
        <v>3.2050936636801503E-2</v>
      </c>
      <c r="G54" s="79">
        <f t="shared" si="10"/>
        <v>3.5288124654401329E-2</v>
      </c>
      <c r="H54" s="79">
        <f t="shared" si="11"/>
        <v>3.6799040776064149E-2</v>
      </c>
      <c r="I54" s="79">
        <f t="shared" si="12"/>
        <v>3.5359745261002481E-2</v>
      </c>
      <c r="J54" s="79">
        <f t="shared" si="13"/>
        <v>3.2258045175001526E-2</v>
      </c>
      <c r="K54" s="79">
        <f t="shared" si="14"/>
        <v>2.8616919745567466E-2</v>
      </c>
      <c r="L54" s="79">
        <f t="shared" si="15"/>
        <v>2.696504255200137E-2</v>
      </c>
      <c r="M54" s="79">
        <f t="shared" si="16"/>
        <v>2.6085304678622329E-2</v>
      </c>
      <c r="N54" s="79">
        <f t="shared" si="17"/>
        <v>2.5523673127895503E-2</v>
      </c>
      <c r="O54" s="79">
        <f t="shared" si="18"/>
        <v>2.2541535499888212E-2</v>
      </c>
      <c r="P54" s="79">
        <f t="shared" si="19"/>
        <v>2.1296835668062456E-2</v>
      </c>
      <c r="Q54" s="79">
        <f t="shared" si="20"/>
        <v>2.337717606081045E-2</v>
      </c>
      <c r="R54" s="79">
        <f t="shared" si="21"/>
        <v>2.1462585686191017E-2</v>
      </c>
      <c r="S54" s="79">
        <f t="shared" si="2"/>
        <v>2.1597063844777775E-2</v>
      </c>
      <c r="T54" s="79">
        <f t="shared" si="22"/>
        <v>2.4537881121802611E-2</v>
      </c>
      <c r="U54" s="79">
        <f t="shared" si="3"/>
        <v>2.777805100314663E-2</v>
      </c>
      <c r="V54" s="79">
        <f t="shared" si="4"/>
        <v>2.8320906739609172E-2</v>
      </c>
      <c r="W54" s="79">
        <f t="shared" si="5"/>
        <v>3.6851318740935092E-2</v>
      </c>
      <c r="X54" s="79">
        <f t="shared" si="6"/>
        <v>5.4201268772464943E-2</v>
      </c>
      <c r="Y54" s="79">
        <f t="shared" si="23"/>
        <v>6.8977015202161068E-2</v>
      </c>
      <c r="AA54" s="17"/>
    </row>
    <row r="55" spans="1:27" ht="13.5" x14ac:dyDescent="0.25">
      <c r="A55" s="2"/>
      <c r="B55" s="3">
        <v>8</v>
      </c>
      <c r="C55" s="7" t="s">
        <v>166</v>
      </c>
      <c r="D55" s="79">
        <f t="shared" si="7"/>
        <v>1.7424448679553499E-2</v>
      </c>
      <c r="E55" s="79">
        <f t="shared" si="8"/>
        <v>1.5633728156021785E-2</v>
      </c>
      <c r="F55" s="79">
        <f t="shared" si="9"/>
        <v>1.5242490620725411E-2</v>
      </c>
      <c r="G55" s="79">
        <f t="shared" si="10"/>
        <v>1.7944634931175034E-2</v>
      </c>
      <c r="H55" s="79">
        <f t="shared" si="11"/>
        <v>1.8536928871082124E-2</v>
      </c>
      <c r="I55" s="79">
        <f t="shared" si="12"/>
        <v>1.7668254757322411E-2</v>
      </c>
      <c r="J55" s="79">
        <f t="shared" si="13"/>
        <v>1.8883517656294656E-2</v>
      </c>
      <c r="K55" s="79">
        <f t="shared" si="14"/>
        <v>1.914130532341652E-2</v>
      </c>
      <c r="L55" s="79">
        <f t="shared" si="15"/>
        <v>1.86757202186408E-2</v>
      </c>
      <c r="M55" s="79">
        <f t="shared" si="16"/>
        <v>1.8387333176423923E-2</v>
      </c>
      <c r="N55" s="79">
        <f t="shared" si="17"/>
        <v>2.0806666513157053E-2</v>
      </c>
      <c r="O55" s="79">
        <f t="shared" si="18"/>
        <v>2.3107039128888382E-2</v>
      </c>
      <c r="P55" s="79">
        <f t="shared" si="19"/>
        <v>2.3183336401543853E-2</v>
      </c>
      <c r="Q55" s="79">
        <f t="shared" si="20"/>
        <v>2.6119385487401302E-2</v>
      </c>
      <c r="R55" s="79">
        <f t="shared" si="21"/>
        <v>2.5895731816998009E-2</v>
      </c>
      <c r="S55" s="79">
        <f t="shared" si="2"/>
        <v>2.6775247690388047E-2</v>
      </c>
      <c r="T55" s="79">
        <f t="shared" si="22"/>
        <v>2.8904548477978582E-2</v>
      </c>
      <c r="U55" s="79">
        <f t="shared" si="3"/>
        <v>3.0801273304192585E-2</v>
      </c>
      <c r="V55" s="79">
        <f t="shared" si="4"/>
        <v>3.0790908783613017E-2</v>
      </c>
      <c r="W55" s="79">
        <f t="shared" si="5"/>
        <v>3.0414436087110544E-2</v>
      </c>
      <c r="X55" s="79">
        <f t="shared" si="6"/>
        <v>2.7619943501704079E-2</v>
      </c>
      <c r="Y55" s="79">
        <f t="shared" si="23"/>
        <v>2.5135170334420868E-2</v>
      </c>
      <c r="AA55" s="17"/>
    </row>
    <row r="56" spans="1:27" ht="13.5" x14ac:dyDescent="0.25">
      <c r="A56" s="2"/>
      <c r="B56" s="3">
        <v>9</v>
      </c>
      <c r="C56" s="7" t="s">
        <v>16</v>
      </c>
      <c r="D56" s="79">
        <f t="shared" si="7"/>
        <v>5.3362374081132591E-2</v>
      </c>
      <c r="E56" s="79">
        <f t="shared" si="8"/>
        <v>5.3819664757031517E-2</v>
      </c>
      <c r="F56" s="79">
        <f t="shared" si="9"/>
        <v>5.0277392529316976E-2</v>
      </c>
      <c r="G56" s="79">
        <f t="shared" si="10"/>
        <v>6.052349300490794E-2</v>
      </c>
      <c r="H56" s="79">
        <f t="shared" si="11"/>
        <v>5.8294008852851797E-2</v>
      </c>
      <c r="I56" s="79">
        <f t="shared" si="12"/>
        <v>4.0619766841590549E-2</v>
      </c>
      <c r="J56" s="79">
        <f t="shared" si="13"/>
        <v>4.3103703026080756E-2</v>
      </c>
      <c r="K56" s="79">
        <f t="shared" si="14"/>
        <v>4.5329759842490928E-2</v>
      </c>
      <c r="L56" s="79">
        <f t="shared" si="15"/>
        <v>4.6903750877964945E-2</v>
      </c>
      <c r="M56" s="79">
        <f t="shared" si="16"/>
        <v>5.0518597293142078E-2</v>
      </c>
      <c r="N56" s="79">
        <f t="shared" si="17"/>
        <v>4.5154689894933035E-2</v>
      </c>
      <c r="O56" s="79">
        <f t="shared" si="18"/>
        <v>6.2577806554017082E-2</v>
      </c>
      <c r="P56" s="79">
        <f t="shared" si="19"/>
        <v>6.3880352034680912E-2</v>
      </c>
      <c r="Q56" s="79">
        <f t="shared" si="20"/>
        <v>4.3118623388855366E-2</v>
      </c>
      <c r="R56" s="79">
        <f t="shared" si="21"/>
        <v>5.1945945112182493E-2</v>
      </c>
      <c r="S56" s="79">
        <f t="shared" si="2"/>
        <v>4.2989179315994934E-2</v>
      </c>
      <c r="T56" s="79">
        <f t="shared" si="22"/>
        <v>4.2590951927861477E-2</v>
      </c>
      <c r="U56" s="79">
        <f t="shared" si="3"/>
        <v>4.7291015209841809E-2</v>
      </c>
      <c r="V56" s="79">
        <f t="shared" si="4"/>
        <v>5.2614874351023737E-2</v>
      </c>
      <c r="W56" s="79">
        <f t="shared" si="5"/>
        <v>5.7123547087293745E-2</v>
      </c>
      <c r="X56" s="79">
        <f t="shared" si="6"/>
        <v>5.4090697342283132E-2</v>
      </c>
      <c r="Y56" s="79">
        <f t="shared" si="23"/>
        <v>6.1101191110066774E-2</v>
      </c>
      <c r="AA56" s="17"/>
    </row>
    <row r="57" spans="1:27" ht="13.5" x14ac:dyDescent="0.25">
      <c r="A57" s="2"/>
      <c r="B57" s="3">
        <v>10</v>
      </c>
      <c r="C57" s="7" t="s">
        <v>325</v>
      </c>
      <c r="D57" s="79">
        <f t="shared" si="7"/>
        <v>2.0963789817587803E-2</v>
      </c>
      <c r="E57" s="79">
        <f t="shared" si="8"/>
        <v>1.7338810101080175E-2</v>
      </c>
      <c r="F57" s="79">
        <f t="shared" si="9"/>
        <v>1.7983407605391393E-2</v>
      </c>
      <c r="G57" s="79">
        <f t="shared" si="10"/>
        <v>1.7719282708879135E-2</v>
      </c>
      <c r="H57" s="79">
        <f t="shared" si="11"/>
        <v>1.6759833654653906E-2</v>
      </c>
      <c r="I57" s="79">
        <f t="shared" si="12"/>
        <v>1.738584473162565E-2</v>
      </c>
      <c r="J57" s="79">
        <f t="shared" si="13"/>
        <v>1.7580771128698623E-2</v>
      </c>
      <c r="K57" s="79">
        <f t="shared" si="14"/>
        <v>1.7590522262065776E-2</v>
      </c>
      <c r="L57" s="79">
        <f t="shared" si="15"/>
        <v>1.7794300504471779E-2</v>
      </c>
      <c r="M57" s="79">
        <f t="shared" si="16"/>
        <v>1.8270385815281374E-2</v>
      </c>
      <c r="N57" s="79">
        <f t="shared" si="17"/>
        <v>1.9213891178339829E-2</v>
      </c>
      <c r="O57" s="79">
        <f t="shared" si="18"/>
        <v>2.0609152323810651E-2</v>
      </c>
      <c r="P57" s="79">
        <f t="shared" si="19"/>
        <v>2.0809643014791941E-2</v>
      </c>
      <c r="Q57" s="79">
        <f t="shared" si="20"/>
        <v>2.4055283539758245E-2</v>
      </c>
      <c r="R57" s="79">
        <f t="shared" si="21"/>
        <v>2.2480549321587631E-2</v>
      </c>
      <c r="S57" s="79">
        <f t="shared" si="2"/>
        <v>2.381017470089962E-2</v>
      </c>
      <c r="T57" s="79">
        <f t="shared" si="22"/>
        <v>2.4212933769438911E-2</v>
      </c>
      <c r="U57" s="79">
        <f t="shared" si="3"/>
        <v>2.4265492804577092E-2</v>
      </c>
      <c r="V57" s="79">
        <f t="shared" si="4"/>
        <v>2.367212218648029E-2</v>
      </c>
      <c r="W57" s="79">
        <f t="shared" si="5"/>
        <v>2.4230416020167164E-2</v>
      </c>
      <c r="X57" s="79">
        <f t="shared" si="6"/>
        <v>2.3132623240667644E-2</v>
      </c>
      <c r="Y57" s="79">
        <f t="shared" si="23"/>
        <v>2.196990634227439E-2</v>
      </c>
      <c r="AA57" s="17"/>
    </row>
    <row r="58" spans="1:27" ht="13.5" x14ac:dyDescent="0.25">
      <c r="A58" s="2"/>
      <c r="B58" s="3">
        <v>11</v>
      </c>
      <c r="C58" s="7" t="s">
        <v>17</v>
      </c>
      <c r="D58" s="79">
        <f t="shared" si="7"/>
        <v>0.10236863599237681</v>
      </c>
      <c r="E58" s="79">
        <f t="shared" si="8"/>
        <v>9.297089650297849E-2</v>
      </c>
      <c r="F58" s="79">
        <f t="shared" si="9"/>
        <v>9.4262019156470839E-2</v>
      </c>
      <c r="G58" s="79">
        <f t="shared" si="10"/>
        <v>8.7824461726217759E-2</v>
      </c>
      <c r="H58" s="79">
        <f t="shared" si="11"/>
        <v>9.0398491210971141E-2</v>
      </c>
      <c r="I58" s="79">
        <f t="shared" si="12"/>
        <v>9.1665412699275986E-2</v>
      </c>
      <c r="J58" s="79">
        <f t="shared" si="13"/>
        <v>9.2180043299699116E-2</v>
      </c>
      <c r="K58" s="79">
        <f t="shared" si="14"/>
        <v>9.1284220054738269E-2</v>
      </c>
      <c r="L58" s="79">
        <f t="shared" si="15"/>
        <v>9.3001939177028647E-2</v>
      </c>
      <c r="M58" s="79">
        <f t="shared" si="16"/>
        <v>9.4540853185400536E-2</v>
      </c>
      <c r="N58" s="79">
        <f t="shared" si="17"/>
        <v>9.5295347445092576E-2</v>
      </c>
      <c r="O58" s="79">
        <f t="shared" si="18"/>
        <v>9.0093812104029711E-2</v>
      </c>
      <c r="P58" s="79">
        <f t="shared" si="19"/>
        <v>8.8599826329531187E-2</v>
      </c>
      <c r="Q58" s="79">
        <f t="shared" si="20"/>
        <v>8.8970625202091452E-2</v>
      </c>
      <c r="R58" s="79">
        <f t="shared" si="21"/>
        <v>8.901623407980333E-2</v>
      </c>
      <c r="S58" s="79">
        <f t="shared" si="2"/>
        <v>9.0690400220703182E-2</v>
      </c>
      <c r="T58" s="79">
        <f t="shared" si="22"/>
        <v>9.0275489032973111E-2</v>
      </c>
      <c r="U58" s="79">
        <f t="shared" si="3"/>
        <v>9.0957495158586629E-2</v>
      </c>
      <c r="V58" s="79">
        <f t="shared" si="4"/>
        <v>8.5185015798905528E-2</v>
      </c>
      <c r="W58" s="79">
        <f t="shared" si="5"/>
        <v>8.3398827681753301E-2</v>
      </c>
      <c r="X58" s="79">
        <f t="shared" si="6"/>
        <v>8.5851524002025073E-2</v>
      </c>
      <c r="Y58" s="79">
        <f t="shared" si="23"/>
        <v>8.5510114377572208E-2</v>
      </c>
      <c r="AA58" s="17"/>
    </row>
    <row r="59" spans="1:27" ht="13.5" x14ac:dyDescent="0.25">
      <c r="A59" s="2"/>
      <c r="B59" s="3">
        <v>12</v>
      </c>
      <c r="C59" s="7" t="s">
        <v>18</v>
      </c>
      <c r="D59" s="79">
        <f t="shared" si="7"/>
        <v>6.0985570378437243E-2</v>
      </c>
      <c r="E59" s="79">
        <f t="shared" si="8"/>
        <v>5.79607177132858E-2</v>
      </c>
      <c r="F59" s="79">
        <f t="shared" si="9"/>
        <v>5.5551030315810247E-2</v>
      </c>
      <c r="G59" s="79">
        <f t="shared" si="10"/>
        <v>5.4158642532989035E-2</v>
      </c>
      <c r="H59" s="79">
        <f t="shared" si="11"/>
        <v>5.693790043600587E-2</v>
      </c>
      <c r="I59" s="79">
        <f t="shared" si="12"/>
        <v>5.715523869567548E-2</v>
      </c>
      <c r="J59" s="79">
        <f t="shared" si="13"/>
        <v>5.7080360374028756E-2</v>
      </c>
      <c r="K59" s="79">
        <f t="shared" si="14"/>
        <v>5.6335360648535976E-2</v>
      </c>
      <c r="L59" s="79">
        <f t="shared" si="15"/>
        <v>5.639929351642535E-2</v>
      </c>
      <c r="M59" s="79">
        <f t="shared" si="16"/>
        <v>5.5356399355100123E-2</v>
      </c>
      <c r="N59" s="79">
        <f t="shared" si="17"/>
        <v>5.4864088550850149E-2</v>
      </c>
      <c r="O59" s="79">
        <f t="shared" si="18"/>
        <v>5.413714897604649E-2</v>
      </c>
      <c r="P59" s="79">
        <f t="shared" si="19"/>
        <v>5.1027926748065923E-2</v>
      </c>
      <c r="Q59" s="79">
        <f t="shared" si="20"/>
        <v>5.1745862340509097E-2</v>
      </c>
      <c r="R59" s="79">
        <f t="shared" si="21"/>
        <v>5.0899582363295691E-2</v>
      </c>
      <c r="S59" s="79">
        <f t="shared" si="2"/>
        <v>4.9608762613489427E-2</v>
      </c>
      <c r="T59" s="79">
        <f t="shared" si="22"/>
        <v>4.8478017790484204E-2</v>
      </c>
      <c r="U59" s="79">
        <f t="shared" si="3"/>
        <v>4.8449518215681796E-2</v>
      </c>
      <c r="V59" s="79">
        <f t="shared" si="4"/>
        <v>4.8117950774287994E-2</v>
      </c>
      <c r="W59" s="79">
        <f t="shared" si="5"/>
        <v>5.1064715039419797E-2</v>
      </c>
      <c r="X59" s="79">
        <f t="shared" si="6"/>
        <v>5.0792989500550369E-2</v>
      </c>
      <c r="Y59" s="79">
        <f t="shared" si="23"/>
        <v>5.0255969170881654E-2</v>
      </c>
      <c r="AA59" s="17"/>
    </row>
    <row r="60" spans="1:27" ht="13.5" x14ac:dyDescent="0.25">
      <c r="A60" s="2"/>
      <c r="B60" s="3">
        <v>13</v>
      </c>
      <c r="C60" s="7" t="s">
        <v>19</v>
      </c>
      <c r="D60" s="79">
        <f t="shared" si="7"/>
        <v>1.9602504764497687E-2</v>
      </c>
      <c r="E60" s="79">
        <f t="shared" si="8"/>
        <v>4.0191632485089078E-2</v>
      </c>
      <c r="F60" s="79">
        <f t="shared" si="9"/>
        <v>3.9580731312903371E-2</v>
      </c>
      <c r="G60" s="79">
        <f t="shared" si="10"/>
        <v>3.7577108441384399E-2</v>
      </c>
      <c r="H60" s="79">
        <f t="shared" si="11"/>
        <v>3.8442255517518127E-2</v>
      </c>
      <c r="I60" s="79">
        <f t="shared" si="12"/>
        <v>4.1913660409158685E-2</v>
      </c>
      <c r="J60" s="79">
        <f t="shared" si="13"/>
        <v>3.822010393452311E-2</v>
      </c>
      <c r="K60" s="79">
        <f t="shared" si="14"/>
        <v>3.529823545141219E-2</v>
      </c>
      <c r="L60" s="79">
        <f t="shared" si="15"/>
        <v>3.3586017200871433E-2</v>
      </c>
      <c r="M60" s="79">
        <f t="shared" si="16"/>
        <v>3.3447212832841425E-2</v>
      </c>
      <c r="N60" s="79">
        <f t="shared" si="17"/>
        <v>3.2152733317271795E-2</v>
      </c>
      <c r="O60" s="79">
        <f t="shared" si="18"/>
        <v>2.8300750919092271E-2</v>
      </c>
      <c r="P60" s="79">
        <f t="shared" si="19"/>
        <v>3.0515093247577198E-2</v>
      </c>
      <c r="Q60" s="79">
        <f t="shared" si="20"/>
        <v>2.9488020735650308E-2</v>
      </c>
      <c r="R60" s="79">
        <f t="shared" si="21"/>
        <v>2.8417556447047163E-2</v>
      </c>
      <c r="S60" s="79">
        <f t="shared" si="2"/>
        <v>2.7758228786108688E-2</v>
      </c>
      <c r="T60" s="79">
        <f t="shared" si="22"/>
        <v>2.7079301287804256E-2</v>
      </c>
      <c r="U60" s="79">
        <f t="shared" si="3"/>
        <v>2.6545812046586442E-2</v>
      </c>
      <c r="V60" s="79">
        <f t="shared" si="4"/>
        <v>2.5345249750556492E-2</v>
      </c>
      <c r="W60" s="79">
        <f t="shared" si="5"/>
        <v>2.5234823684845142E-2</v>
      </c>
      <c r="X60" s="79">
        <f t="shared" si="6"/>
        <v>2.8751232043914721E-2</v>
      </c>
      <c r="Y60" s="79">
        <f t="shared" si="23"/>
        <v>2.7714822632547053E-2</v>
      </c>
      <c r="AA60" s="17"/>
    </row>
    <row r="61" spans="1:27" ht="13.5" x14ac:dyDescent="0.25">
      <c r="A61" s="2"/>
      <c r="B61" s="3">
        <v>14</v>
      </c>
      <c r="C61" s="7" t="s">
        <v>20</v>
      </c>
      <c r="D61" s="79">
        <f t="shared" si="7"/>
        <v>0.12714402395861693</v>
      </c>
      <c r="E61" s="79">
        <f t="shared" si="8"/>
        <v>8.8188968898548853E-2</v>
      </c>
      <c r="F61" s="79">
        <f t="shared" si="9"/>
        <v>7.976484752283472E-2</v>
      </c>
      <c r="G61" s="79">
        <f t="shared" si="10"/>
        <v>7.8186962135252211E-2</v>
      </c>
      <c r="H61" s="79">
        <f t="shared" si="11"/>
        <v>7.7267092611451885E-2</v>
      </c>
      <c r="I61" s="79">
        <f t="shared" si="12"/>
        <v>7.658324444371141E-2</v>
      </c>
      <c r="J61" s="79">
        <f t="shared" si="13"/>
        <v>7.613340116499169E-2</v>
      </c>
      <c r="K61" s="79">
        <f t="shared" si="14"/>
        <v>7.9561416378578165E-2</v>
      </c>
      <c r="L61" s="79">
        <f t="shared" si="15"/>
        <v>8.2404567328921166E-2</v>
      </c>
      <c r="M61" s="79">
        <f t="shared" si="16"/>
        <v>8.3136875950802436E-2</v>
      </c>
      <c r="N61" s="79">
        <f t="shared" si="17"/>
        <v>8.3938548996262269E-2</v>
      </c>
      <c r="O61" s="79">
        <f t="shared" si="18"/>
        <v>7.8743765574222219E-2</v>
      </c>
      <c r="P61" s="79">
        <f t="shared" si="19"/>
        <v>8.2792077146885343E-2</v>
      </c>
      <c r="Q61" s="79">
        <f t="shared" si="20"/>
        <v>8.7721765439738475E-2</v>
      </c>
      <c r="R61" s="79">
        <f t="shared" si="21"/>
        <v>9.341553072565123E-2</v>
      </c>
      <c r="S61" s="79">
        <f t="shared" si="2"/>
        <v>9.4300822891133923E-2</v>
      </c>
      <c r="T61" s="79">
        <f t="shared" si="22"/>
        <v>9.7229721309467776E-2</v>
      </c>
      <c r="U61" s="79">
        <f t="shared" si="3"/>
        <v>9.5840371049118633E-2</v>
      </c>
      <c r="V61" s="79">
        <f t="shared" si="4"/>
        <v>0.10142220374893127</v>
      </c>
      <c r="W61" s="79">
        <f t="shared" si="5"/>
        <v>0.10063520848683077</v>
      </c>
      <c r="X61" s="79">
        <f t="shared" si="6"/>
        <v>9.1544249688869928E-2</v>
      </c>
      <c r="Y61" s="79">
        <f t="shared" si="23"/>
        <v>8.4582517886379424E-2</v>
      </c>
      <c r="AA61" s="17"/>
    </row>
    <row r="62" spans="1:27" ht="13.5" x14ac:dyDescent="0.25">
      <c r="A62" s="2"/>
      <c r="B62" s="3">
        <v>15</v>
      </c>
      <c r="C62" s="7" t="s">
        <v>21</v>
      </c>
      <c r="D62" s="79">
        <f t="shared" si="7"/>
        <v>4.3833378709501769E-2</v>
      </c>
      <c r="E62" s="79">
        <f t="shared" si="8"/>
        <v>7.3087981830708318E-2</v>
      </c>
      <c r="F62" s="79">
        <f t="shared" si="9"/>
        <v>7.8867999070595995E-2</v>
      </c>
      <c r="G62" s="79">
        <f t="shared" si="10"/>
        <v>8.1374749716675188E-2</v>
      </c>
      <c r="H62" s="79">
        <f t="shared" si="11"/>
        <v>8.1322064625214921E-2</v>
      </c>
      <c r="I62" s="79">
        <f t="shared" si="12"/>
        <v>8.3182702104235243E-2</v>
      </c>
      <c r="J62" s="79">
        <f t="shared" si="13"/>
        <v>8.2189092909775649E-2</v>
      </c>
      <c r="K62" s="79">
        <f t="shared" si="14"/>
        <v>7.9825350216884597E-2</v>
      </c>
      <c r="L62" s="79">
        <f t="shared" si="15"/>
        <v>7.6868010489929556E-2</v>
      </c>
      <c r="M62" s="79">
        <f t="shared" si="16"/>
        <v>7.2725362996531623E-2</v>
      </c>
      <c r="N62" s="79">
        <f t="shared" si="17"/>
        <v>6.9692958411780484E-2</v>
      </c>
      <c r="O62" s="79">
        <f t="shared" si="18"/>
        <v>6.4344971289024555E-2</v>
      </c>
      <c r="P62" s="79">
        <f t="shared" si="19"/>
        <v>6.1963279843363327E-2</v>
      </c>
      <c r="Q62" s="79">
        <f t="shared" si="20"/>
        <v>6.3148987534857148E-2</v>
      </c>
      <c r="R62" s="79">
        <f t="shared" si="21"/>
        <v>5.9723368241840671E-2</v>
      </c>
      <c r="S62" s="79">
        <f t="shared" si="2"/>
        <v>5.8639453630006305E-2</v>
      </c>
      <c r="T62" s="79">
        <f t="shared" si="22"/>
        <v>5.7148364477591557E-2</v>
      </c>
      <c r="U62" s="79">
        <f t="shared" si="3"/>
        <v>5.6628088020113321E-2</v>
      </c>
      <c r="V62" s="79">
        <f t="shared" si="4"/>
        <v>5.9832685181436744E-2</v>
      </c>
      <c r="W62" s="79">
        <f t="shared" si="5"/>
        <v>6.1231493156526644E-2</v>
      </c>
      <c r="X62" s="79">
        <f t="shared" si="6"/>
        <v>6.038279794814784E-2</v>
      </c>
      <c r="Y62" s="79">
        <f t="shared" si="23"/>
        <v>6.8762570342599666E-2</v>
      </c>
      <c r="AA62" s="17"/>
    </row>
    <row r="63" spans="1:27" ht="13.5" x14ac:dyDescent="0.25">
      <c r="A63" s="2"/>
      <c r="B63" s="3">
        <v>16</v>
      </c>
      <c r="C63" s="7" t="s">
        <v>2528</v>
      </c>
      <c r="D63" s="79">
        <f t="shared" si="7"/>
        <v>0.16253743533895998</v>
      </c>
      <c r="E63" s="79">
        <f t="shared" si="8"/>
        <v>0.11807284409012013</v>
      </c>
      <c r="F63" s="79">
        <f t="shared" si="9"/>
        <v>0.12445093479955174</v>
      </c>
      <c r="G63" s="79">
        <f t="shared" si="10"/>
        <v>0.11261391162920148</v>
      </c>
      <c r="H63" s="79">
        <f t="shared" si="11"/>
        <v>9.7927342582401558E-2</v>
      </c>
      <c r="I63" s="79">
        <f t="shared" si="12"/>
        <v>9.3429108110578682E-2</v>
      </c>
      <c r="J63" s="79">
        <f t="shared" si="13"/>
        <v>9.7380989393839851E-2</v>
      </c>
      <c r="K63" s="79">
        <f t="shared" si="14"/>
        <v>0.10007963712695182</v>
      </c>
      <c r="L63" s="79">
        <f t="shared" si="15"/>
        <v>0.10066428741791092</v>
      </c>
      <c r="M63" s="79">
        <f t="shared" si="16"/>
        <v>9.8452601847761473E-2</v>
      </c>
      <c r="N63" s="79">
        <f t="shared" si="17"/>
        <v>9.8461607779367952E-2</v>
      </c>
      <c r="O63" s="79">
        <f t="shared" si="18"/>
        <v>9.2000790384164602E-2</v>
      </c>
      <c r="P63" s="79">
        <f t="shared" si="19"/>
        <v>9.5079094385556687E-2</v>
      </c>
      <c r="Q63" s="79">
        <f t="shared" si="20"/>
        <v>0.10052346760615398</v>
      </c>
      <c r="R63" s="79">
        <f t="shared" si="21"/>
        <v>0.10211155135587907</v>
      </c>
      <c r="S63" s="79">
        <f t="shared" si="2"/>
        <v>0.10093947032688211</v>
      </c>
      <c r="T63" s="79">
        <f t="shared" si="22"/>
        <v>0.10173668149642133</v>
      </c>
      <c r="U63" s="79">
        <f t="shared" si="3"/>
        <v>9.9833051842598747E-2</v>
      </c>
      <c r="V63" s="79">
        <f t="shared" si="4"/>
        <v>0.10037389974616084</v>
      </c>
      <c r="W63" s="79">
        <f t="shared" si="5"/>
        <v>9.699084763476476E-2</v>
      </c>
      <c r="X63" s="79">
        <f t="shared" si="6"/>
        <v>9.0726847363281168E-2</v>
      </c>
      <c r="Y63" s="79">
        <f t="shared" si="23"/>
        <v>8.5435731610273055E-2</v>
      </c>
      <c r="AA63" s="17"/>
    </row>
    <row r="64" spans="1:27" ht="13.5" x14ac:dyDescent="0.25">
      <c r="A64" s="2"/>
      <c r="B64" s="3">
        <v>17</v>
      </c>
      <c r="C64" s="7" t="s">
        <v>196</v>
      </c>
      <c r="D64" s="79">
        <f t="shared" si="7"/>
        <v>3.5665668390961067E-2</v>
      </c>
      <c r="E64" s="79">
        <f t="shared" si="8"/>
        <v>2.4649649412436778E-2</v>
      </c>
      <c r="F64" s="79">
        <f t="shared" si="9"/>
        <v>2.3630168561883255E-2</v>
      </c>
      <c r="G64" s="79">
        <f t="shared" si="10"/>
        <v>2.3291451263562475E-2</v>
      </c>
      <c r="H64" s="79">
        <f t="shared" si="11"/>
        <v>2.2998529239143327E-2</v>
      </c>
      <c r="I64" s="79">
        <f t="shared" si="12"/>
        <v>2.4386018814301851E-2</v>
      </c>
      <c r="J64" s="79">
        <f t="shared" si="13"/>
        <v>2.4757732956847103E-2</v>
      </c>
      <c r="K64" s="79">
        <f t="shared" si="14"/>
        <v>2.5725413173277242E-2</v>
      </c>
      <c r="L64" s="79">
        <f t="shared" si="15"/>
        <v>2.6045244092977999E-2</v>
      </c>
      <c r="M64" s="79">
        <f t="shared" si="16"/>
        <v>2.5733511320269277E-2</v>
      </c>
      <c r="N64" s="79">
        <f t="shared" si="17"/>
        <v>2.5014081042993217E-2</v>
      </c>
      <c r="O64" s="79">
        <f t="shared" si="18"/>
        <v>2.310294212384887E-2</v>
      </c>
      <c r="P64" s="79">
        <f t="shared" si="19"/>
        <v>2.2349817487986912E-2</v>
      </c>
      <c r="Q64" s="79">
        <f t="shared" si="20"/>
        <v>2.3237097687064764E-2</v>
      </c>
      <c r="R64" s="79">
        <f t="shared" si="21"/>
        <v>2.1633845333122324E-2</v>
      </c>
      <c r="S64" s="79">
        <f t="shared" si="2"/>
        <v>2.1382410503057166E-2</v>
      </c>
      <c r="T64" s="79">
        <f t="shared" si="22"/>
        <v>2.020916049342153E-2</v>
      </c>
      <c r="U64" s="79">
        <f t="shared" si="3"/>
        <v>1.9586627675139589E-2</v>
      </c>
      <c r="V64" s="79">
        <f t="shared" si="4"/>
        <v>1.8752948268085528E-2</v>
      </c>
      <c r="W64" s="79">
        <f t="shared" si="5"/>
        <v>1.9605119305027525E-2</v>
      </c>
      <c r="X64" s="79">
        <f t="shared" si="6"/>
        <v>1.8875124604137337E-2</v>
      </c>
      <c r="Y64" s="79">
        <f t="shared" si="23"/>
        <v>1.8147511133402055E-2</v>
      </c>
      <c r="AA64" s="17"/>
    </row>
    <row r="65" spans="1:27" ht="13.5" x14ac:dyDescent="0.25">
      <c r="A65" s="2"/>
      <c r="B65" s="3">
        <v>18</v>
      </c>
      <c r="C65" s="7" t="s">
        <v>2521</v>
      </c>
      <c r="D65" s="79">
        <f t="shared" si="7"/>
        <v>1.5790906615845358E-2</v>
      </c>
      <c r="E65" s="79">
        <f t="shared" si="8"/>
        <v>1.5029514549872522E-2</v>
      </c>
      <c r="F65" s="79">
        <f t="shared" si="9"/>
        <v>1.4314112169618387E-2</v>
      </c>
      <c r="G65" s="79">
        <f t="shared" si="10"/>
        <v>1.3956216435457898E-2</v>
      </c>
      <c r="H65" s="79">
        <f t="shared" si="11"/>
        <v>1.362083344935278E-2</v>
      </c>
      <c r="I65" s="79">
        <f t="shared" si="12"/>
        <v>1.4405274966177346E-2</v>
      </c>
      <c r="J65" s="79">
        <f t="shared" si="13"/>
        <v>1.4973666477137331E-2</v>
      </c>
      <c r="K65" s="79">
        <f t="shared" si="14"/>
        <v>1.6032398665138076E-2</v>
      </c>
      <c r="L65" s="79">
        <f t="shared" si="15"/>
        <v>1.5837039083836064E-2</v>
      </c>
      <c r="M65" s="79">
        <f t="shared" si="16"/>
        <v>1.5627981891224742E-2</v>
      </c>
      <c r="N65" s="79">
        <f t="shared" si="17"/>
        <v>1.5133122080398938E-2</v>
      </c>
      <c r="O65" s="79">
        <f t="shared" si="18"/>
        <v>1.4416381956937056E-2</v>
      </c>
      <c r="P65" s="79">
        <f t="shared" si="19"/>
        <v>1.5314702136180207E-2</v>
      </c>
      <c r="Q65" s="79">
        <f t="shared" si="20"/>
        <v>1.5854990640516889E-2</v>
      </c>
      <c r="R65" s="79">
        <f t="shared" si="21"/>
        <v>1.6226505017479513E-2</v>
      </c>
      <c r="S65" s="79">
        <f t="shared" si="2"/>
        <v>1.6432272402782225E-2</v>
      </c>
      <c r="T65" s="79">
        <f t="shared" si="22"/>
        <v>1.6300040591992533E-2</v>
      </c>
      <c r="U65" s="79">
        <f t="shared" si="3"/>
        <v>1.6090941739659449E-2</v>
      </c>
      <c r="V65" s="79">
        <f t="shared" si="4"/>
        <v>1.6648137199318493E-2</v>
      </c>
      <c r="W65" s="79">
        <f t="shared" si="5"/>
        <v>1.6572912101568169E-2</v>
      </c>
      <c r="X65" s="79">
        <f t="shared" si="6"/>
        <v>1.4752563847751633E-2</v>
      </c>
      <c r="Y65" s="79">
        <f t="shared" si="23"/>
        <v>1.3815932172518277E-2</v>
      </c>
      <c r="AA65" s="17"/>
    </row>
    <row r="66" spans="1:27" ht="13.5" x14ac:dyDescent="0.25">
      <c r="A66" s="2"/>
      <c r="B66" s="3">
        <v>19</v>
      </c>
      <c r="C66" s="7" t="s">
        <v>2522</v>
      </c>
      <c r="D66" s="79">
        <f t="shared" si="7"/>
        <v>1.0345766403484889E-2</v>
      </c>
      <c r="E66" s="79">
        <f t="shared" si="8"/>
        <v>1.249576094316086E-2</v>
      </c>
      <c r="F66" s="79">
        <f t="shared" si="9"/>
        <v>1.6138668105860194E-2</v>
      </c>
      <c r="G66" s="79">
        <f t="shared" si="10"/>
        <v>1.3093865524280825E-2</v>
      </c>
      <c r="H66" s="79">
        <f t="shared" si="11"/>
        <v>1.3398318616278935E-2</v>
      </c>
      <c r="I66" s="79">
        <f t="shared" si="12"/>
        <v>1.2551378559825065E-2</v>
      </c>
      <c r="J66" s="79">
        <f t="shared" si="13"/>
        <v>1.287786941582908E-2</v>
      </c>
      <c r="K66" s="79">
        <f t="shared" si="14"/>
        <v>1.3751083152750811E-2</v>
      </c>
      <c r="L66" s="79">
        <f t="shared" si="15"/>
        <v>1.3330397753446513E-2</v>
      </c>
      <c r="M66" s="79">
        <f t="shared" si="16"/>
        <v>1.3547734733691554E-2</v>
      </c>
      <c r="N66" s="79">
        <f t="shared" si="17"/>
        <v>1.5155444244957338E-2</v>
      </c>
      <c r="O66" s="79">
        <f t="shared" si="18"/>
        <v>2.6493451992011707E-2</v>
      </c>
      <c r="P66" s="79">
        <f t="shared" si="19"/>
        <v>2.5800068780042863E-2</v>
      </c>
      <c r="Q66" s="79">
        <f t="shared" si="20"/>
        <v>2.5767469458229091E-2</v>
      </c>
      <c r="R66" s="79">
        <f t="shared" si="21"/>
        <v>2.4037394007013286E-2</v>
      </c>
      <c r="S66" s="79">
        <f t="shared" si="2"/>
        <v>2.8558315022329261E-2</v>
      </c>
      <c r="T66" s="79">
        <f t="shared" si="22"/>
        <v>2.7636267601207225E-2</v>
      </c>
      <c r="U66" s="79">
        <f t="shared" si="3"/>
        <v>2.6182206052291497E-2</v>
      </c>
      <c r="V66" s="79">
        <f t="shared" si="4"/>
        <v>2.5046201217889443E-2</v>
      </c>
      <c r="W66" s="79">
        <f t="shared" si="5"/>
        <v>2.5327328629097898E-2</v>
      </c>
      <c r="X66" s="79">
        <f t="shared" si="6"/>
        <v>2.4708825424554551E-2</v>
      </c>
      <c r="Y66" s="79">
        <f t="shared" si="23"/>
        <v>2.3231896005288629E-2</v>
      </c>
      <c r="AA66" s="17"/>
    </row>
    <row r="67" spans="1:27" ht="13.5" x14ac:dyDescent="0.25">
      <c r="A67" s="2"/>
      <c r="B67" s="3">
        <v>20</v>
      </c>
      <c r="C67" s="7" t="s">
        <v>2523</v>
      </c>
      <c r="D67" s="79">
        <f t="shared" si="7"/>
        <v>4.3288864688265725E-2</v>
      </c>
      <c r="E67" s="79">
        <f t="shared" si="8"/>
        <v>5.1993766513115908E-2</v>
      </c>
      <c r="F67" s="79">
        <f t="shared" si="9"/>
        <v>5.1760426209650851E-2</v>
      </c>
      <c r="G67" s="79">
        <f t="shared" si="10"/>
        <v>4.9807968322711872E-2</v>
      </c>
      <c r="H67" s="79">
        <f t="shared" si="11"/>
        <v>5.3200914595807086E-2</v>
      </c>
      <c r="I67" s="79">
        <f t="shared" si="12"/>
        <v>5.8260245835694821E-2</v>
      </c>
      <c r="J67" s="79">
        <f t="shared" si="13"/>
        <v>6.0545758479614777E-2</v>
      </c>
      <c r="K67" s="79">
        <f t="shared" si="14"/>
        <v>6.094087323797711E-2</v>
      </c>
      <c r="L67" s="79">
        <f t="shared" si="15"/>
        <v>6.0860245105672124E-2</v>
      </c>
      <c r="M67" s="79">
        <f t="shared" si="16"/>
        <v>6.2600540522906117E-2</v>
      </c>
      <c r="N67" s="79">
        <f t="shared" si="17"/>
        <v>6.0883798309288861E-2</v>
      </c>
      <c r="O67" s="79">
        <f t="shared" si="18"/>
        <v>5.1692155112350952E-2</v>
      </c>
      <c r="P67" s="79">
        <f t="shared" si="19"/>
        <v>5.149941567125222E-2</v>
      </c>
      <c r="Q67" s="79">
        <f t="shared" si="20"/>
        <v>5.1192141557127244E-2</v>
      </c>
      <c r="R67" s="79">
        <f t="shared" si="21"/>
        <v>5.2872935316229136E-2</v>
      </c>
      <c r="S67" s="79">
        <f t="shared" si="2"/>
        <v>5.1076061371012733E-2</v>
      </c>
      <c r="T67" s="79">
        <f t="shared" si="22"/>
        <v>5.1980430779257382E-2</v>
      </c>
      <c r="U67" s="79">
        <f t="shared" si="3"/>
        <v>5.0304022879057185E-2</v>
      </c>
      <c r="V67" s="79">
        <f t="shared" si="4"/>
        <v>4.7024380057812808E-2</v>
      </c>
      <c r="W67" s="79">
        <f t="shared" si="5"/>
        <v>4.685330683756353E-2</v>
      </c>
      <c r="X67" s="79">
        <f t="shared" si="6"/>
        <v>4.9907431102359345E-2</v>
      </c>
      <c r="Y67" s="79">
        <f t="shared" si="23"/>
        <v>5.076264027967832E-2</v>
      </c>
      <c r="AA67" s="17"/>
    </row>
    <row r="68" spans="1:27" ht="13.5" x14ac:dyDescent="0.25">
      <c r="A68" s="2"/>
      <c r="B68" s="3">
        <v>21</v>
      </c>
      <c r="C68" s="7" t="s">
        <v>1737</v>
      </c>
      <c r="D68" s="79">
        <f t="shared" si="7"/>
        <v>4.8461747890008171E-2</v>
      </c>
      <c r="E68" s="79">
        <f t="shared" si="8"/>
        <v>5.6404003996146056E-2</v>
      </c>
      <c r="F68" s="79">
        <f t="shared" si="9"/>
        <v>5.5044133761339792E-2</v>
      </c>
      <c r="G68" s="79">
        <f t="shared" si="10"/>
        <v>5.4502427434198336E-2</v>
      </c>
      <c r="H68" s="79">
        <f t="shared" si="11"/>
        <v>5.7988151673792052E-2</v>
      </c>
      <c r="I68" s="79">
        <f t="shared" si="12"/>
        <v>6.2092844161400283E-2</v>
      </c>
      <c r="J68" s="79">
        <f t="shared" si="13"/>
        <v>6.4249627020461608E-2</v>
      </c>
      <c r="K68" s="79">
        <f t="shared" si="14"/>
        <v>6.452522873599284E-2</v>
      </c>
      <c r="L68" s="79">
        <f t="shared" si="15"/>
        <v>6.4364620121158331E-2</v>
      </c>
      <c r="M68" s="79">
        <f t="shared" si="16"/>
        <v>6.4448413299329654E-2</v>
      </c>
      <c r="N68" s="79">
        <f t="shared" si="17"/>
        <v>6.2539486247180434E-2</v>
      </c>
      <c r="O68" s="79">
        <f t="shared" si="18"/>
        <v>5.9942726381453475E-2</v>
      </c>
      <c r="P68" s="79">
        <f t="shared" si="19"/>
        <v>5.6750866772545538E-2</v>
      </c>
      <c r="Q68" s="79">
        <f t="shared" si="20"/>
        <v>5.4123912130668951E-2</v>
      </c>
      <c r="R68" s="79">
        <f t="shared" si="21"/>
        <v>5.4327406390937652E-2</v>
      </c>
      <c r="S68" s="79">
        <f t="shared" si="2"/>
        <v>5.3705674686849544E-2</v>
      </c>
      <c r="T68" s="79">
        <f t="shared" si="22"/>
        <v>5.1019609293207348E-2</v>
      </c>
      <c r="U68" s="79">
        <f t="shared" si="3"/>
        <v>4.9145608462665406E-2</v>
      </c>
      <c r="V68" s="79">
        <f t="shared" si="4"/>
        <v>4.6365480573821456E-2</v>
      </c>
      <c r="W68" s="79">
        <f t="shared" si="5"/>
        <v>4.1593782165916471E-2</v>
      </c>
      <c r="X68" s="79">
        <f t="shared" si="6"/>
        <v>4.7118552967995816E-2</v>
      </c>
      <c r="Y68" s="79">
        <f t="shared" si="23"/>
        <v>4.9670796518227603E-2</v>
      </c>
      <c r="AA68" s="17"/>
    </row>
    <row r="69" spans="1:27" ht="13.5" x14ac:dyDescent="0.25">
      <c r="A69" s="2"/>
      <c r="B69" s="3">
        <v>22</v>
      </c>
      <c r="C69" s="7" t="s">
        <v>1848</v>
      </c>
      <c r="D69" s="79">
        <f t="shared" si="7"/>
        <v>1.9330247753879662E-2</v>
      </c>
      <c r="E69" s="79">
        <f t="shared" si="8"/>
        <v>1.8716129119238811E-2</v>
      </c>
      <c r="F69" s="79">
        <f t="shared" si="9"/>
        <v>1.9278095910132565E-2</v>
      </c>
      <c r="G69" s="79">
        <f t="shared" si="10"/>
        <v>1.8715922796002357E-2</v>
      </c>
      <c r="H69" s="79">
        <f t="shared" si="11"/>
        <v>1.8933904094636293E-2</v>
      </c>
      <c r="I69" s="79">
        <f t="shared" si="12"/>
        <v>1.8229946991819478E-2</v>
      </c>
      <c r="J69" s="79">
        <f t="shared" si="13"/>
        <v>1.7357755978997705E-2</v>
      </c>
      <c r="K69" s="79">
        <f t="shared" si="14"/>
        <v>1.6904566388529229E-2</v>
      </c>
      <c r="L69" s="79">
        <f t="shared" si="15"/>
        <v>1.6641501229531754E-2</v>
      </c>
      <c r="M69" s="79">
        <f t="shared" si="16"/>
        <v>1.6810072635701081E-2</v>
      </c>
      <c r="N69" s="79">
        <f t="shared" si="17"/>
        <v>1.6872163849394495E-2</v>
      </c>
      <c r="O69" s="79">
        <f t="shared" si="18"/>
        <v>1.8447834915815971E-2</v>
      </c>
      <c r="P69" s="79">
        <f t="shared" si="19"/>
        <v>1.6808642401961248E-2</v>
      </c>
      <c r="Q69" s="79">
        <f t="shared" si="20"/>
        <v>1.8517476726762593E-2</v>
      </c>
      <c r="R69" s="79">
        <f t="shared" si="21"/>
        <v>1.9352799729516808E-2</v>
      </c>
      <c r="S69" s="79">
        <f t="shared" si="2"/>
        <v>1.9635991302629229E-2</v>
      </c>
      <c r="T69" s="79">
        <f t="shared" si="22"/>
        <v>1.9609391943776974E-2</v>
      </c>
      <c r="U69" s="79">
        <f t="shared" si="3"/>
        <v>1.948831754839386E-2</v>
      </c>
      <c r="V69" s="79">
        <f t="shared" si="4"/>
        <v>1.976796284473226E-2</v>
      </c>
      <c r="W69" s="79">
        <f t="shared" si="5"/>
        <v>1.9585937085595039E-2</v>
      </c>
      <c r="X69" s="79">
        <f t="shared" si="6"/>
        <v>2.0443752192347713E-2</v>
      </c>
      <c r="Y69" s="79">
        <f t="shared" si="23"/>
        <v>1.9729178186040832E-2</v>
      </c>
      <c r="AA69" s="17"/>
    </row>
    <row r="70" spans="1:27" ht="13.5" x14ac:dyDescent="0.25">
      <c r="A70" s="2"/>
      <c r="B70" s="3">
        <v>23</v>
      </c>
      <c r="C70" s="7" t="s">
        <v>2340</v>
      </c>
      <c r="D70" s="79">
        <f t="shared" si="7"/>
        <v>8.1677103185407026E-4</v>
      </c>
      <c r="E70" s="79">
        <f t="shared" si="8"/>
        <v>3.4907851546084325E-3</v>
      </c>
      <c r="F70" s="79">
        <f t="shared" si="9"/>
        <v>3.6798563488887547E-3</v>
      </c>
      <c r="G70" s="79">
        <f t="shared" si="10"/>
        <v>3.9179564463846343E-3</v>
      </c>
      <c r="H70" s="79">
        <f t="shared" si="11"/>
        <v>3.8931960248235501E-3</v>
      </c>
      <c r="I70" s="79">
        <f t="shared" si="12"/>
        <v>3.7816317667916507E-3</v>
      </c>
      <c r="J70" s="79">
        <f t="shared" si="13"/>
        <v>3.8714745632464995E-3</v>
      </c>
      <c r="K70" s="79">
        <f t="shared" si="14"/>
        <v>4.0157611242912557E-3</v>
      </c>
      <c r="L70" s="79">
        <f t="shared" si="15"/>
        <v>4.0744539828913469E-3</v>
      </c>
      <c r="M70" s="79">
        <f t="shared" si="16"/>
        <v>4.0378817720019746E-3</v>
      </c>
      <c r="N70" s="79">
        <f t="shared" si="17"/>
        <v>4.1590255051643689E-3</v>
      </c>
      <c r="O70" s="79">
        <f t="shared" si="18"/>
        <v>4.5292000933302946E-3</v>
      </c>
      <c r="P70" s="79">
        <f t="shared" si="19"/>
        <v>4.4526180884234589E-3</v>
      </c>
      <c r="Q70" s="79">
        <f t="shared" si="20"/>
        <v>4.8960952003633037E-3</v>
      </c>
      <c r="R70" s="79">
        <f t="shared" si="21"/>
        <v>4.8271146151088445E-3</v>
      </c>
      <c r="S70" s="79">
        <f t="shared" si="2"/>
        <v>4.8577680037218208E-3</v>
      </c>
      <c r="T70" s="79">
        <f t="shared" si="22"/>
        <v>4.9706699556502443E-3</v>
      </c>
      <c r="U70" s="79">
        <f t="shared" si="3"/>
        <v>5.1485932290923648E-3</v>
      </c>
      <c r="V70" s="79">
        <f t="shared" si="4"/>
        <v>5.9281099316745248E-3</v>
      </c>
      <c r="W70" s="79">
        <f t="shared" si="5"/>
        <v>6.0163550934780492E-3</v>
      </c>
      <c r="X70" s="79">
        <f t="shared" si="6"/>
        <v>6.655353345239574E-3</v>
      </c>
      <c r="Y70" s="79">
        <f t="shared" si="23"/>
        <v>6.2682551781320468E-3</v>
      </c>
      <c r="AA70" s="17"/>
    </row>
    <row r="71" spans="1:27" ht="13.5" x14ac:dyDescent="0.25">
      <c r="A71" s="2"/>
      <c r="B71" s="3">
        <v>24</v>
      </c>
      <c r="C71" s="7" t="s">
        <v>1884</v>
      </c>
      <c r="D71" s="79">
        <f t="shared" si="7"/>
        <v>3.267084127416281E-2</v>
      </c>
      <c r="E71" s="79">
        <f t="shared" si="8"/>
        <v>2.6653700503819818E-2</v>
      </c>
      <c r="F71" s="79">
        <f t="shared" si="9"/>
        <v>2.5595474849474529E-2</v>
      </c>
      <c r="G71" s="79">
        <f t="shared" si="10"/>
        <v>2.5926871154370087E-2</v>
      </c>
      <c r="H71" s="79">
        <f t="shared" si="11"/>
        <v>2.7945946488667633E-2</v>
      </c>
      <c r="I71" s="79">
        <f t="shared" si="12"/>
        <v>2.9881615576686969E-2</v>
      </c>
      <c r="J71" s="79">
        <f t="shared" si="13"/>
        <v>3.026382451233953E-2</v>
      </c>
      <c r="K71" s="79">
        <f t="shared" si="14"/>
        <v>2.9416441478938387E-2</v>
      </c>
      <c r="L71" s="79">
        <f t="shared" si="15"/>
        <v>2.9544971824430898E-2</v>
      </c>
      <c r="M71" s="79">
        <f t="shared" si="16"/>
        <v>3.0734376343436936E-2</v>
      </c>
      <c r="N71" s="79">
        <f t="shared" si="17"/>
        <v>3.2925115424872517E-2</v>
      </c>
      <c r="O71" s="79">
        <f t="shared" si="18"/>
        <v>3.1743343855548091E-2</v>
      </c>
      <c r="P71" s="79">
        <f t="shared" si="19"/>
        <v>3.2592112355697291E-2</v>
      </c>
      <c r="Q71" s="79">
        <f t="shared" si="20"/>
        <v>3.4274104740698731E-2</v>
      </c>
      <c r="R71" s="79">
        <f t="shared" si="21"/>
        <v>3.569429817531769E-2</v>
      </c>
      <c r="S71" s="79">
        <f t="shared" si="2"/>
        <v>3.7381824520763871E-2</v>
      </c>
      <c r="T71" s="79">
        <f t="shared" si="22"/>
        <v>3.6981402185868005E-2</v>
      </c>
      <c r="U71" s="79">
        <f t="shared" si="3"/>
        <v>3.7075959223726619E-2</v>
      </c>
      <c r="V71" s="79">
        <f t="shared" si="4"/>
        <v>3.5269977929251947E-2</v>
      </c>
      <c r="W71" s="79">
        <f t="shared" si="5"/>
        <v>3.3476978804437667E-2</v>
      </c>
      <c r="X71" s="79">
        <f t="shared" si="6"/>
        <v>3.4011855840729945E-2</v>
      </c>
      <c r="Y71" s="79">
        <f t="shared" si="23"/>
        <v>3.2716625086869781E-2</v>
      </c>
      <c r="AA71" s="17"/>
    </row>
    <row r="72" spans="1:27" ht="13.5" x14ac:dyDescent="0.25">
      <c r="A72" s="2"/>
      <c r="B72" s="3">
        <v>25</v>
      </c>
      <c r="C72" s="7" t="s">
        <v>1925</v>
      </c>
      <c r="D72" s="79">
        <f t="shared" si="7"/>
        <v>2.9948271167982574E-2</v>
      </c>
      <c r="E72" s="79">
        <f t="shared" si="8"/>
        <v>2.1171798009231434E-2</v>
      </c>
      <c r="F72" s="79">
        <f t="shared" si="9"/>
        <v>2.0402876797096743E-2</v>
      </c>
      <c r="G72" s="79">
        <f t="shared" si="10"/>
        <v>2.0800717873739927E-2</v>
      </c>
      <c r="H72" s="79">
        <f t="shared" si="11"/>
        <v>1.9682491085355271E-2</v>
      </c>
      <c r="I72" s="79">
        <f t="shared" si="12"/>
        <v>2.0062356981742999E-2</v>
      </c>
      <c r="J72" s="79">
        <f t="shared" si="13"/>
        <v>1.9393278572307091E-2</v>
      </c>
      <c r="K72" s="79">
        <f t="shared" si="14"/>
        <v>2.1436104097888795E-2</v>
      </c>
      <c r="L72" s="79">
        <f t="shared" si="15"/>
        <v>2.2072157287846495E-2</v>
      </c>
      <c r="M72" s="79">
        <f t="shared" si="16"/>
        <v>2.2444801019657991E-2</v>
      </c>
      <c r="N72" s="79">
        <f t="shared" si="17"/>
        <v>2.2338131047012325E-2</v>
      </c>
      <c r="O72" s="79">
        <f t="shared" si="18"/>
        <v>2.2565277340931129E-2</v>
      </c>
      <c r="P72" s="79">
        <f t="shared" si="19"/>
        <v>2.1806239755846672E-2</v>
      </c>
      <c r="Q72" s="79">
        <f t="shared" si="20"/>
        <v>2.131788564984682E-2</v>
      </c>
      <c r="R72" s="79">
        <f t="shared" si="21"/>
        <v>2.3079456839865498E-2</v>
      </c>
      <c r="S72" s="79">
        <f t="shared" si="2"/>
        <v>2.3900544339480367E-2</v>
      </c>
      <c r="T72" s="79">
        <f t="shared" si="22"/>
        <v>2.4087192943940273E-2</v>
      </c>
      <c r="U72" s="79">
        <f t="shared" si="3"/>
        <v>2.5420167672443244E-2</v>
      </c>
      <c r="V72" s="79">
        <f t="shared" si="4"/>
        <v>2.5703362256736403E-2</v>
      </c>
      <c r="W72" s="79">
        <f t="shared" si="5"/>
        <v>2.2595870067204218E-2</v>
      </c>
      <c r="X72" s="79">
        <f t="shared" si="6"/>
        <v>2.0673218784224016E-2</v>
      </c>
      <c r="Y72" s="79">
        <f t="shared" si="23"/>
        <v>1.7579388446899345E-2</v>
      </c>
      <c r="AA72" s="17"/>
    </row>
    <row r="73" spans="1:27" ht="13.5" x14ac:dyDescent="0.25">
      <c r="A73" s="2"/>
      <c r="B73" s="3">
        <v>26</v>
      </c>
      <c r="C73" s="7" t="s">
        <v>2524</v>
      </c>
      <c r="D73" s="79">
        <f t="shared" si="7"/>
        <v>7.6231962973046553E-3</v>
      </c>
      <c r="E73" s="79">
        <f t="shared" si="8"/>
        <v>8.4769907274448442E-3</v>
      </c>
      <c r="F73" s="79">
        <f t="shared" si="9"/>
        <v>9.2964783358741535E-3</v>
      </c>
      <c r="G73" s="79">
        <f t="shared" si="10"/>
        <v>1.3589197777764732E-2</v>
      </c>
      <c r="H73" s="79">
        <f t="shared" si="11"/>
        <v>1.2749556262046342E-2</v>
      </c>
      <c r="I73" s="79">
        <f t="shared" si="12"/>
        <v>1.2745374379286141E-2</v>
      </c>
      <c r="J73" s="79">
        <f t="shared" si="13"/>
        <v>1.2365988983264702E-2</v>
      </c>
      <c r="K73" s="79">
        <f t="shared" si="14"/>
        <v>1.308053155584374E-2</v>
      </c>
      <c r="L73" s="79">
        <f t="shared" si="15"/>
        <v>1.3706554925465591E-2</v>
      </c>
      <c r="M73" s="79">
        <f t="shared" si="16"/>
        <v>1.4335262969038941E-2</v>
      </c>
      <c r="N73" s="79">
        <f t="shared" si="17"/>
        <v>1.4562932060890365E-2</v>
      </c>
      <c r="O73" s="79">
        <f t="shared" si="18"/>
        <v>1.5316211591254455E-2</v>
      </c>
      <c r="P73" s="79">
        <f t="shared" si="19"/>
        <v>1.4279661581993935E-2</v>
      </c>
      <c r="Q73" s="79">
        <f t="shared" si="20"/>
        <v>1.6120748243842312E-2</v>
      </c>
      <c r="R73" s="79">
        <f t="shared" si="21"/>
        <v>1.5295189983482478E-2</v>
      </c>
      <c r="S73" s="79">
        <f t="shared" si="2"/>
        <v>1.4853484470572413E-2</v>
      </c>
      <c r="T73" s="79">
        <f t="shared" si="22"/>
        <v>1.5840742017871539E-2</v>
      </c>
      <c r="U73" s="79">
        <f t="shared" si="3"/>
        <v>1.6319634057928793E-2</v>
      </c>
      <c r="V73" s="79">
        <f t="shared" si="4"/>
        <v>1.7471232227734414E-2</v>
      </c>
      <c r="W73" s="79">
        <f t="shared" si="5"/>
        <v>1.68128202645269E-2</v>
      </c>
      <c r="X73" s="79">
        <f t="shared" si="6"/>
        <v>1.5467495942257325E-2</v>
      </c>
      <c r="Y73" s="79">
        <f t="shared" si="23"/>
        <v>1.4458530804164052E-2</v>
      </c>
      <c r="AA73" s="17"/>
    </row>
    <row r="74" spans="1:27" ht="13.5" x14ac:dyDescent="0.25">
      <c r="A74" s="2"/>
      <c r="B74" s="3">
        <v>27</v>
      </c>
      <c r="C74" s="7" t="s">
        <v>2421</v>
      </c>
      <c r="D74" s="79">
        <f t="shared" si="7"/>
        <v>1.361285053090117E-3</v>
      </c>
      <c r="E74" s="79">
        <f t="shared" si="8"/>
        <v>5.6737685534515251E-3</v>
      </c>
      <c r="F74" s="79">
        <f t="shared" si="9"/>
        <v>5.7433038492204465E-3</v>
      </c>
      <c r="G74" s="79">
        <f t="shared" si="10"/>
        <v>7.2139638131683767E-3</v>
      </c>
      <c r="H74" s="79">
        <f t="shared" si="11"/>
        <v>7.3469751236200148E-3</v>
      </c>
      <c r="I74" s="79">
        <f t="shared" si="12"/>
        <v>7.0150677353471788E-3</v>
      </c>
      <c r="J74" s="79">
        <f t="shared" si="13"/>
        <v>6.2047147626038716E-3</v>
      </c>
      <c r="K74" s="79">
        <f t="shared" si="14"/>
        <v>5.3702119791637463E-3</v>
      </c>
      <c r="L74" s="79">
        <f t="shared" si="15"/>
        <v>5.2264665845067467E-3</v>
      </c>
      <c r="M74" s="79">
        <f t="shared" si="16"/>
        <v>4.8995924644790736E-3</v>
      </c>
      <c r="N74" s="79">
        <f t="shared" si="17"/>
        <v>4.9584922399043326E-3</v>
      </c>
      <c r="O74" s="79">
        <f t="shared" si="18"/>
        <v>5.2627242376717667E-3</v>
      </c>
      <c r="P74" s="79">
        <f t="shared" si="19"/>
        <v>5.5500309734766041E-3</v>
      </c>
      <c r="Q74" s="79">
        <f t="shared" si="20"/>
        <v>7.31641242903545E-3</v>
      </c>
      <c r="R74" s="79">
        <f t="shared" si="21"/>
        <v>5.7394691603107765E-3</v>
      </c>
      <c r="S74" s="79">
        <f t="shared" si="2"/>
        <v>5.4833134739133886E-3</v>
      </c>
      <c r="T74" s="79">
        <f t="shared" si="22"/>
        <v>6.230831214229628E-3</v>
      </c>
      <c r="U74" s="79">
        <f t="shared" si="3"/>
        <v>6.9400222053478695E-3</v>
      </c>
      <c r="V74" s="79">
        <f t="shared" si="4"/>
        <v>6.9241239023568237E-3</v>
      </c>
      <c r="W74" s="79">
        <f t="shared" si="5"/>
        <v>8.3782793836664361E-3</v>
      </c>
      <c r="X74" s="79">
        <f t="shared" si="6"/>
        <v>7.3385516380334078E-3</v>
      </c>
      <c r="Y74" s="79">
        <f t="shared" si="23"/>
        <v>6.6350758189221443E-3</v>
      </c>
      <c r="AA74" s="17"/>
    </row>
    <row r="75" spans="1:27" ht="13.5" x14ac:dyDescent="0.25">
      <c r="A75" s="2"/>
      <c r="B75" s="3">
        <v>28</v>
      </c>
      <c r="C75" s="7" t="s">
        <v>2525</v>
      </c>
      <c r="D75" s="79">
        <f t="shared" si="7"/>
        <v>1.2796079499047101E-2</v>
      </c>
      <c r="E75" s="79">
        <f t="shared" si="8"/>
        <v>1.5487658674522072E-2</v>
      </c>
      <c r="F75" s="79">
        <f t="shared" si="9"/>
        <v>1.5497878156541555E-2</v>
      </c>
      <c r="G75" s="79">
        <f t="shared" si="10"/>
        <v>1.961122239220299E-2</v>
      </c>
      <c r="H75" s="79">
        <f t="shared" si="11"/>
        <v>1.942856837550901E-2</v>
      </c>
      <c r="I75" s="79">
        <f t="shared" si="12"/>
        <v>1.9827995467819541E-2</v>
      </c>
      <c r="J75" s="79">
        <f t="shared" si="13"/>
        <v>1.99098715876194E-2</v>
      </c>
      <c r="K75" s="79">
        <f t="shared" si="14"/>
        <v>1.9475543774016051E-2</v>
      </c>
      <c r="L75" s="79">
        <f t="shared" si="15"/>
        <v>1.8883515657457023E-2</v>
      </c>
      <c r="M75" s="79">
        <f t="shared" si="16"/>
        <v>1.9528833359574074E-2</v>
      </c>
      <c r="N75" s="79">
        <f t="shared" si="17"/>
        <v>2.1638100580134934E-2</v>
      </c>
      <c r="O75" s="79">
        <f t="shared" si="18"/>
        <v>3.1735907748092658E-2</v>
      </c>
      <c r="P75" s="79">
        <f t="shared" si="19"/>
        <v>3.5195501481285488E-2</v>
      </c>
      <c r="Q75" s="79">
        <f t="shared" si="20"/>
        <v>2.7354188942354179E-2</v>
      </c>
      <c r="R75" s="79">
        <f t="shared" si="21"/>
        <v>2.4243932685205267E-2</v>
      </c>
      <c r="S75" s="79">
        <f t="shared" si="2"/>
        <v>2.3933605220025411E-2</v>
      </c>
      <c r="T75" s="79">
        <f t="shared" si="22"/>
        <v>2.3667818729942041E-2</v>
      </c>
      <c r="U75" s="79">
        <f t="shared" si="3"/>
        <v>2.4009684061571699E-2</v>
      </c>
      <c r="V75" s="79">
        <f t="shared" si="4"/>
        <v>2.3320479094092919E-2</v>
      </c>
      <c r="W75" s="79">
        <f t="shared" si="5"/>
        <v>2.1928808624432479E-2</v>
      </c>
      <c r="X75" s="79">
        <f t="shared" si="6"/>
        <v>1.9375955035650819E-2</v>
      </c>
      <c r="Y75" s="79">
        <f t="shared" si="23"/>
        <v>1.7381955650637528E-2</v>
      </c>
      <c r="AA75" s="17"/>
    </row>
    <row r="76" spans="1:27" ht="13.5" x14ac:dyDescent="0.25">
      <c r="A76" s="2"/>
      <c r="B76" s="3">
        <v>29</v>
      </c>
      <c r="C76" s="7" t="s">
        <v>2080</v>
      </c>
      <c r="D76" s="79">
        <f t="shared" si="7"/>
        <v>7.3509392866866318E-3</v>
      </c>
      <c r="E76" s="79">
        <f t="shared" si="8"/>
        <v>9.8549108545808468E-3</v>
      </c>
      <c r="F76" s="79">
        <f t="shared" si="9"/>
        <v>1.0096827535521132E-2</v>
      </c>
      <c r="G76" s="79">
        <f t="shared" si="10"/>
        <v>1.0194468847163549E-2</v>
      </c>
      <c r="H76" s="79">
        <f t="shared" si="11"/>
        <v>1.0587297999878741E-2</v>
      </c>
      <c r="I76" s="79">
        <f t="shared" si="12"/>
        <v>1.1652492680337216E-2</v>
      </c>
      <c r="J76" s="79">
        <f t="shared" si="13"/>
        <v>1.214009816516087E-2</v>
      </c>
      <c r="K76" s="79">
        <f t="shared" si="14"/>
        <v>1.2147885774558692E-2</v>
      </c>
      <c r="L76" s="79">
        <f t="shared" si="15"/>
        <v>1.2134536071661631E-2</v>
      </c>
      <c r="M76" s="79">
        <f t="shared" si="16"/>
        <v>1.2040868537449024E-2</v>
      </c>
      <c r="N76" s="79">
        <f t="shared" si="17"/>
        <v>1.1286469459031747E-2</v>
      </c>
      <c r="O76" s="79">
        <f t="shared" si="18"/>
        <v>9.7489447559364097E-3</v>
      </c>
      <c r="P76" s="79">
        <f t="shared" si="19"/>
        <v>9.2752532679310686E-3</v>
      </c>
      <c r="Q76" s="79">
        <f t="shared" si="20"/>
        <v>1.2045033839604461E-2</v>
      </c>
      <c r="R76" s="79">
        <f t="shared" si="21"/>
        <v>8.6805344818112889E-3</v>
      </c>
      <c r="S76" s="79">
        <f t="shared" si="2"/>
        <v>8.309036306195396E-3</v>
      </c>
      <c r="T76" s="79">
        <f t="shared" si="22"/>
        <v>7.6574678778422705E-3</v>
      </c>
      <c r="U76" s="79">
        <f t="shared" si="3"/>
        <v>7.0800257478519871E-3</v>
      </c>
      <c r="V76" s="79">
        <f t="shared" si="4"/>
        <v>6.0521821621663764E-3</v>
      </c>
      <c r="W76" s="79">
        <f t="shared" si="5"/>
        <v>6.1753152424028996E-3</v>
      </c>
      <c r="X76" s="79">
        <f t="shared" si="6"/>
        <v>6.5887057366338774E-3</v>
      </c>
      <c r="Y76" s="79">
        <f t="shared" si="23"/>
        <v>6.5418158521595967E-3</v>
      </c>
      <c r="AA76" s="17"/>
    </row>
    <row r="77" spans="1:27" ht="13.5" x14ac:dyDescent="0.25">
      <c r="A77" s="2"/>
      <c r="B77" s="3">
        <v>30</v>
      </c>
      <c r="C77" s="7" t="s">
        <v>2271</v>
      </c>
      <c r="D77" s="79">
        <f t="shared" si="7"/>
        <v>2.0691532806969778E-2</v>
      </c>
      <c r="E77" s="79">
        <f t="shared" si="8"/>
        <v>6.6001924248920457E-2</v>
      </c>
      <c r="F77" s="79">
        <f t="shared" si="9"/>
        <v>6.3717469128230758E-2</v>
      </c>
      <c r="G77" s="79">
        <f t="shared" si="10"/>
        <v>6.3328313215861881E-2</v>
      </c>
      <c r="H77" s="79">
        <f t="shared" si="11"/>
        <v>6.5740699096077784E-2</v>
      </c>
      <c r="I77" s="79">
        <f t="shared" si="12"/>
        <v>6.8166603830011413E-2</v>
      </c>
      <c r="J77" s="79">
        <f t="shared" si="13"/>
        <v>6.4357199168633181E-2</v>
      </c>
      <c r="K77" s="79">
        <f t="shared" si="14"/>
        <v>6.0843281179084212E-2</v>
      </c>
      <c r="L77" s="79">
        <f t="shared" si="15"/>
        <v>5.8086916970991387E-2</v>
      </c>
      <c r="M77" s="79">
        <f t="shared" si="16"/>
        <v>5.5827603197170443E-2</v>
      </c>
      <c r="N77" s="79">
        <f t="shared" si="17"/>
        <v>5.2406821045405456E-2</v>
      </c>
      <c r="O77" s="79">
        <f t="shared" si="18"/>
        <v>4.6157313516706065E-2</v>
      </c>
      <c r="P77" s="79">
        <f t="shared" si="19"/>
        <v>4.4399907649609029E-2</v>
      </c>
      <c r="Q77" s="79">
        <f t="shared" si="20"/>
        <v>4.3007177796037369E-2</v>
      </c>
      <c r="R77" s="79">
        <f t="shared" si="21"/>
        <v>4.1829241367427696E-2</v>
      </c>
      <c r="S77" s="79">
        <f t="shared" si="2"/>
        <v>4.2797012543857163E-2</v>
      </c>
      <c r="T77" s="79">
        <f t="shared" si="22"/>
        <v>4.1396813387305866E-2</v>
      </c>
      <c r="U77" s="79">
        <f t="shared" si="3"/>
        <v>4.1693313746295806E-2</v>
      </c>
      <c r="V77" s="79">
        <f t="shared" si="4"/>
        <v>3.9982809199355818E-2</v>
      </c>
      <c r="W77" s="79">
        <f t="shared" si="5"/>
        <v>3.9591122282260298E-2</v>
      </c>
      <c r="X77" s="79">
        <f t="shared" si="6"/>
        <v>4.0216248098541192E-2</v>
      </c>
      <c r="Y77" s="79">
        <f t="shared" si="23"/>
        <v>4.0650337888604393E-2</v>
      </c>
      <c r="AA77" s="17"/>
    </row>
    <row r="78" spans="1:27" ht="13.5" x14ac:dyDescent="0.25">
      <c r="A78" s="2"/>
      <c r="B78" s="3">
        <v>31</v>
      </c>
      <c r="C78" s="7" t="s">
        <v>2526</v>
      </c>
      <c r="D78" s="79">
        <f t="shared" si="7"/>
        <v>2.9948271167982575E-3</v>
      </c>
      <c r="E78" s="79">
        <f t="shared" si="8"/>
        <v>3.9904916714072263E-3</v>
      </c>
      <c r="F78" s="79">
        <f t="shared" si="9"/>
        <v>4.1319790766054703E-3</v>
      </c>
      <c r="G78" s="79">
        <f t="shared" si="10"/>
        <v>4.3404567059373705E-3</v>
      </c>
      <c r="H78" s="79">
        <f t="shared" si="11"/>
        <v>4.7748734044510141E-3</v>
      </c>
      <c r="I78" s="79">
        <f t="shared" si="12"/>
        <v>5.2489412424088031E-3</v>
      </c>
      <c r="J78" s="79">
        <f t="shared" si="13"/>
        <v>5.4123210880753225E-3</v>
      </c>
      <c r="K78" s="79">
        <f t="shared" si="14"/>
        <v>5.1597863059804723E-3</v>
      </c>
      <c r="L78" s="79">
        <f t="shared" si="15"/>
        <v>5.2899233836112931E-3</v>
      </c>
      <c r="M78" s="79">
        <f t="shared" si="16"/>
        <v>5.1662297299557248E-3</v>
      </c>
      <c r="N78" s="79">
        <f t="shared" si="17"/>
        <v>5.3126021605124068E-3</v>
      </c>
      <c r="O78" s="79">
        <f t="shared" si="18"/>
        <v>5.6328449011830324E-3</v>
      </c>
      <c r="P78" s="79">
        <f t="shared" si="19"/>
        <v>5.4742498208885486E-3</v>
      </c>
      <c r="Q78" s="79">
        <f t="shared" si="20"/>
        <v>5.6561682509179891E-3</v>
      </c>
      <c r="R78" s="79">
        <f t="shared" si="21"/>
        <v>5.2999940552588484E-3</v>
      </c>
      <c r="S78" s="79">
        <f t="shared" si="2"/>
        <v>5.9664192266051727E-3</v>
      </c>
      <c r="T78" s="79">
        <f t="shared" si="22"/>
        <v>6.0101233808218793E-3</v>
      </c>
      <c r="U78" s="79">
        <f t="shared" si="3"/>
        <v>6.1078988338568235E-3</v>
      </c>
      <c r="V78" s="79">
        <f t="shared" si="4"/>
        <v>6.0363515210031821E-3</v>
      </c>
      <c r="W78" s="79">
        <f t="shared" si="5"/>
        <v>6.5094114346742719E-3</v>
      </c>
      <c r="X78" s="79">
        <f t="shared" si="6"/>
        <v>6.7378449219715206E-3</v>
      </c>
      <c r="Y78" s="79">
        <f t="shared" si="23"/>
        <v>6.8587121200360309E-3</v>
      </c>
      <c r="AA78" s="17"/>
    </row>
    <row r="79" spans="1:27" ht="13.5" x14ac:dyDescent="0.25">
      <c r="A79" s="2"/>
      <c r="B79" s="57">
        <v>32</v>
      </c>
      <c r="C79" s="58" t="s">
        <v>2434</v>
      </c>
      <c r="D79" s="80">
        <f t="shared" si="7"/>
        <v>3.1037299210454668E-2</v>
      </c>
      <c r="E79" s="80">
        <f t="shared" si="8"/>
        <v>2.6578720415884972E-2</v>
      </c>
      <c r="F79" s="80">
        <f t="shared" si="9"/>
        <v>2.6435667494058207E-2</v>
      </c>
      <c r="G79" s="80">
        <f t="shared" si="10"/>
        <v>2.4920612965237472E-2</v>
      </c>
      <c r="H79" s="80">
        <f t="shared" si="11"/>
        <v>2.611683466536564E-2</v>
      </c>
      <c r="I79" s="80">
        <f t="shared" si="12"/>
        <v>2.6371792971140656E-2</v>
      </c>
      <c r="J79" s="80">
        <f t="shared" si="13"/>
        <v>2.7108559415162523E-2</v>
      </c>
      <c r="K79" s="80">
        <f t="shared" si="14"/>
        <v>2.6908993174445485E-2</v>
      </c>
      <c r="L79" s="80">
        <f t="shared" si="15"/>
        <v>2.7305244660565078E-2</v>
      </c>
      <c r="M79" s="80">
        <f t="shared" si="16"/>
        <v>2.7427940053813785E-2</v>
      </c>
      <c r="N79" s="80">
        <f t="shared" si="17"/>
        <v>2.9167502387951995E-2</v>
      </c>
      <c r="O79" s="80">
        <f t="shared" si="18"/>
        <v>2.8466068970221466E-2</v>
      </c>
      <c r="P79" s="80">
        <f t="shared" si="19"/>
        <v>2.9677656597600501E-2</v>
      </c>
      <c r="Q79" s="80">
        <f t="shared" si="20"/>
        <v>3.0598685756143554E-2</v>
      </c>
      <c r="R79" s="80">
        <f t="shared" si="21"/>
        <v>3.2682251356062189E-2</v>
      </c>
      <c r="S79" s="80">
        <f t="shared" si="2"/>
        <v>3.3463560777379261E-2</v>
      </c>
      <c r="T79" s="80">
        <f t="shared" si="22"/>
        <v>3.278761648570222E-2</v>
      </c>
      <c r="U79" s="79">
        <f t="shared" si="3"/>
        <v>3.1138713196923119E-2</v>
      </c>
      <c r="V79" s="79">
        <f t="shared" si="4"/>
        <v>2.9784557658423822E-2</v>
      </c>
      <c r="W79" s="80">
        <f t="shared" si="5"/>
        <v>3.0690949446179342E-2</v>
      </c>
      <c r="X79" s="80">
        <f t="shared" si="6"/>
        <v>2.962778212614418E-2</v>
      </c>
      <c r="Y79" s="80">
        <f t="shared" si="23"/>
        <v>2.8685285669798142E-2</v>
      </c>
      <c r="AA79" s="17"/>
    </row>
    <row r="80" spans="1:27" ht="6.6" customHeight="1" x14ac:dyDescent="0.25">
      <c r="A80" s="2"/>
      <c r="B80" s="2"/>
      <c r="U80" s="89"/>
      <c r="V80" s="89"/>
      <c r="W80" s="79"/>
      <c r="X80" s="79"/>
      <c r="Y80" s="79"/>
      <c r="AA80" s="17"/>
    </row>
    <row r="81" spans="1:27" ht="13.15" customHeight="1" x14ac:dyDescent="0.25">
      <c r="A81" s="2"/>
      <c r="B81" s="88" t="s">
        <v>2551</v>
      </c>
      <c r="C81" s="88"/>
      <c r="AA81" s="17"/>
    </row>
    <row r="82" spans="1:27" ht="13.15" customHeight="1" x14ac:dyDescent="0.25">
      <c r="A82" s="2"/>
      <c r="B82" s="88" t="s">
        <v>5096</v>
      </c>
      <c r="C82" s="88"/>
      <c r="AA82" s="17"/>
    </row>
    <row r="83" spans="1:27" ht="13.15" customHeight="1" x14ac:dyDescent="0.25">
      <c r="A83" s="2"/>
      <c r="B83" s="267" t="s">
        <v>5125</v>
      </c>
      <c r="C83" s="44"/>
      <c r="D83" s="44"/>
      <c r="E83" s="44"/>
      <c r="F83" s="44"/>
      <c r="G83" s="44"/>
      <c r="H83" s="44"/>
      <c r="AA83" s="17"/>
    </row>
    <row r="84" spans="1:27" ht="13.5" x14ac:dyDescent="0.25">
      <c r="A84" s="2"/>
      <c r="B84" s="15" t="s">
        <v>5196</v>
      </c>
      <c r="AA84" s="17"/>
    </row>
    <row r="85" spans="1:27" x14ac:dyDescent="0.25">
      <c r="A85" s="2"/>
      <c r="B85" s="269" t="s">
        <v>5206</v>
      </c>
      <c r="C85" s="269"/>
      <c r="D85" s="269"/>
      <c r="E85" s="269"/>
      <c r="F85" s="269"/>
      <c r="G85" s="269"/>
      <c r="H85"/>
      <c r="AA85" s="17"/>
    </row>
    <row r="86" spans="1:27" ht="13.5" x14ac:dyDescent="0.25">
      <c r="A86" s="2"/>
      <c r="B86" s="2"/>
      <c r="AA86" s="17"/>
    </row>
    <row r="87" spans="1:27" ht="13.5" hidden="1" x14ac:dyDescent="0.25">
      <c r="AA87" s="17"/>
    </row>
    <row r="88" spans="1:27" ht="13.5" hidden="1" x14ac:dyDescent="0.25">
      <c r="AA88" s="17"/>
    </row>
    <row r="89" spans="1:27" ht="13.5" hidden="1" x14ac:dyDescent="0.25"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AA89" s="17"/>
    </row>
    <row r="90" spans="1:27" ht="13.5" hidden="1" x14ac:dyDescent="0.25"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AA90" s="17"/>
    </row>
    <row r="91" spans="1:27" ht="13.5" hidden="1" x14ac:dyDescent="0.25"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AA91" s="17"/>
    </row>
    <row r="92" spans="1:27" ht="13.5" hidden="1" x14ac:dyDescent="0.25">
      <c r="AA92" s="17"/>
    </row>
    <row r="93" spans="1:27" ht="13.5" hidden="1" x14ac:dyDescent="0.25">
      <c r="AA93" s="17"/>
    </row>
    <row r="94" spans="1:27" ht="13.5" hidden="1" x14ac:dyDescent="0.25">
      <c r="AA94" s="17"/>
    </row>
    <row r="95" spans="1:27" ht="13.5" hidden="1" x14ac:dyDescent="0.25">
      <c r="AA95" s="17"/>
    </row>
    <row r="96" spans="1:27" ht="13.5" hidden="1" x14ac:dyDescent="0.25">
      <c r="AA96" s="17"/>
    </row>
    <row r="97" spans="27:27" ht="13.5" hidden="1" x14ac:dyDescent="0.25">
      <c r="AA97" s="17"/>
    </row>
    <row r="98" spans="27:27" ht="13.5" hidden="1" x14ac:dyDescent="0.25">
      <c r="AA98" s="17"/>
    </row>
    <row r="99" spans="27:27" ht="13.5" hidden="1" x14ac:dyDescent="0.25">
      <c r="AA99" s="17"/>
    </row>
    <row r="100" spans="27:27" ht="13.5" hidden="1" x14ac:dyDescent="0.25">
      <c r="AA100" s="17"/>
    </row>
    <row r="101" spans="27:27" ht="13.5" hidden="1" x14ac:dyDescent="0.25">
      <c r="AA101" s="17"/>
    </row>
    <row r="102" spans="27:27" ht="13.5" hidden="1" x14ac:dyDescent="0.25">
      <c r="AA102" s="17"/>
    </row>
    <row r="103" spans="27:27" ht="13.5" hidden="1" x14ac:dyDescent="0.25">
      <c r="AA103" s="17"/>
    </row>
    <row r="104" spans="27:27" ht="13.5" hidden="1" x14ac:dyDescent="0.25">
      <c r="AA104" s="17"/>
    </row>
    <row r="105" spans="27:27" ht="13.5" hidden="1" x14ac:dyDescent="0.25">
      <c r="AA105" s="17"/>
    </row>
    <row r="106" spans="27:27" ht="13.5" hidden="1" x14ac:dyDescent="0.25">
      <c r="AA106" s="17"/>
    </row>
    <row r="107" spans="27:27" ht="13.5" hidden="1" x14ac:dyDescent="0.25">
      <c r="AA107" s="17"/>
    </row>
    <row r="108" spans="27:27" ht="13.5" hidden="1" x14ac:dyDescent="0.25">
      <c r="AA108" s="17"/>
    </row>
    <row r="109" spans="27:27" ht="13.5" hidden="1" x14ac:dyDescent="0.25">
      <c r="AA109" s="17"/>
    </row>
    <row r="110" spans="27:27" ht="13.5" hidden="1" x14ac:dyDescent="0.25">
      <c r="AA110" s="17"/>
    </row>
    <row r="111" spans="27:27" ht="13.5" hidden="1" x14ac:dyDescent="0.25">
      <c r="AA111" s="17"/>
    </row>
    <row r="112" spans="27:27" ht="13.5" hidden="1" x14ac:dyDescent="0.25">
      <c r="AA112" s="17"/>
    </row>
    <row r="113" spans="27:27" ht="13.5" hidden="1" x14ac:dyDescent="0.25">
      <c r="AA113" s="17"/>
    </row>
    <row r="114" spans="27:27" ht="13.5" hidden="1" x14ac:dyDescent="0.25">
      <c r="AA114" s="17"/>
    </row>
    <row r="115" spans="27:27" ht="13.5" hidden="1" x14ac:dyDescent="0.25">
      <c r="AA115" s="17"/>
    </row>
    <row r="116" spans="27:27" ht="13.5" hidden="1" x14ac:dyDescent="0.25">
      <c r="AA116" s="17"/>
    </row>
    <row r="117" spans="27:27" ht="13.5" hidden="1" x14ac:dyDescent="0.25">
      <c r="AA117" s="17"/>
    </row>
    <row r="118" spans="27:27" ht="13.5" hidden="1" x14ac:dyDescent="0.25">
      <c r="AA118" s="17"/>
    </row>
    <row r="119" spans="27:27" ht="13.5" hidden="1" x14ac:dyDescent="0.25">
      <c r="AA119" s="17"/>
    </row>
    <row r="120" spans="27:27" ht="13.5" hidden="1" x14ac:dyDescent="0.25">
      <c r="AA120" s="17"/>
    </row>
    <row r="121" spans="27:27" ht="13.5" hidden="1" x14ac:dyDescent="0.25">
      <c r="AA121" s="17"/>
    </row>
    <row r="122" spans="27:27" ht="13.5" hidden="1" x14ac:dyDescent="0.25">
      <c r="AA122" s="17"/>
    </row>
    <row r="123" spans="27:27" ht="13.5" hidden="1" x14ac:dyDescent="0.25">
      <c r="AA123" s="17"/>
    </row>
    <row r="124" spans="27:27" ht="13.5" hidden="1" x14ac:dyDescent="0.25">
      <c r="AA124" s="17"/>
    </row>
    <row r="125" spans="27:27" ht="13.5" hidden="1" x14ac:dyDescent="0.25">
      <c r="AA125" s="17"/>
    </row>
    <row r="126" spans="27:27" ht="13.5" hidden="1" x14ac:dyDescent="0.25">
      <c r="AA126" s="17"/>
    </row>
    <row r="127" spans="27:27" ht="13.5" hidden="1" x14ac:dyDescent="0.25">
      <c r="AA127" s="17"/>
    </row>
    <row r="128" spans="27:27" ht="13.5" hidden="1" x14ac:dyDescent="0.25">
      <c r="AA128" s="17"/>
    </row>
    <row r="129" spans="27:27" ht="13.5" hidden="1" x14ac:dyDescent="0.25">
      <c r="AA129" s="17"/>
    </row>
    <row r="130" spans="27:27" ht="13.5" hidden="1" x14ac:dyDescent="0.25">
      <c r="AA130" s="17"/>
    </row>
    <row r="131" spans="27:27" ht="13.5" hidden="1" x14ac:dyDescent="0.25">
      <c r="AA131" s="17"/>
    </row>
    <row r="132" spans="27:27" ht="13.5" hidden="1" x14ac:dyDescent="0.25">
      <c r="AA132" s="17"/>
    </row>
    <row r="133" spans="27:27" ht="13.5" hidden="1" x14ac:dyDescent="0.25">
      <c r="AA133" s="17"/>
    </row>
    <row r="134" spans="27:27" ht="13.5" hidden="1" x14ac:dyDescent="0.25">
      <c r="AA134" s="17"/>
    </row>
    <row r="135" spans="27:27" ht="13.5" hidden="1" x14ac:dyDescent="0.25">
      <c r="AA135" s="17"/>
    </row>
    <row r="136" spans="27:27" ht="13.5" hidden="1" x14ac:dyDescent="0.25">
      <c r="AA136" s="17"/>
    </row>
    <row r="137" spans="27:27" ht="13.5" hidden="1" x14ac:dyDescent="0.25">
      <c r="AA137" s="17"/>
    </row>
    <row r="138" spans="27:27" ht="13.5" hidden="1" x14ac:dyDescent="0.25">
      <c r="AA138" s="17"/>
    </row>
    <row r="139" spans="27:27" ht="13.5" hidden="1" x14ac:dyDescent="0.25">
      <c r="AA139" s="17"/>
    </row>
    <row r="140" spans="27:27" ht="13.5" hidden="1" x14ac:dyDescent="0.25">
      <c r="AA140" s="17"/>
    </row>
    <row r="141" spans="27:27" ht="13.5" hidden="1" x14ac:dyDescent="0.25">
      <c r="AA141" s="17"/>
    </row>
    <row r="142" spans="27:27" ht="13.5" hidden="1" x14ac:dyDescent="0.25">
      <c r="AA142" s="17"/>
    </row>
    <row r="143" spans="27:27" ht="13.5" hidden="1" x14ac:dyDescent="0.25">
      <c r="AA143" s="17"/>
    </row>
    <row r="144" spans="27:27" ht="13.5" hidden="1" x14ac:dyDescent="0.25">
      <c r="AA144" s="17"/>
    </row>
    <row r="145" spans="27:27" ht="13.5" hidden="1" x14ac:dyDescent="0.25">
      <c r="AA145" s="17"/>
    </row>
    <row r="146" spans="27:27" ht="13.5" hidden="1" x14ac:dyDescent="0.25">
      <c r="AA146" s="17"/>
    </row>
    <row r="147" spans="27:27" ht="13.5" hidden="1" x14ac:dyDescent="0.25">
      <c r="AA147" s="17"/>
    </row>
    <row r="148" spans="27:27" ht="13.5" hidden="1" x14ac:dyDescent="0.25">
      <c r="AA148" s="17"/>
    </row>
    <row r="149" spans="27:27" ht="13.5" hidden="1" x14ac:dyDescent="0.25">
      <c r="AA149" s="17"/>
    </row>
    <row r="150" spans="27:27" ht="13.5" hidden="1" x14ac:dyDescent="0.25">
      <c r="AA150" s="17"/>
    </row>
    <row r="151" spans="27:27" ht="13.5" hidden="1" x14ac:dyDescent="0.25">
      <c r="AA151" s="17"/>
    </row>
    <row r="152" spans="27:27" ht="13.5" hidden="1" x14ac:dyDescent="0.25">
      <c r="AA152" s="17"/>
    </row>
    <row r="153" spans="27:27" ht="13.5" hidden="1" x14ac:dyDescent="0.25">
      <c r="AA153" s="17"/>
    </row>
    <row r="154" spans="27:27" ht="13.5" hidden="1" x14ac:dyDescent="0.25">
      <c r="AA154" s="17"/>
    </row>
    <row r="155" spans="27:27" ht="13.5" hidden="1" x14ac:dyDescent="0.25">
      <c r="AA155" s="17"/>
    </row>
    <row r="156" spans="27:27" ht="13.5" hidden="1" x14ac:dyDescent="0.25">
      <c r="AA156" s="17"/>
    </row>
    <row r="157" spans="27:27" ht="13.5" hidden="1" x14ac:dyDescent="0.25">
      <c r="AA157" s="17"/>
    </row>
    <row r="158" spans="27:27" ht="13.5" hidden="1" x14ac:dyDescent="0.25">
      <c r="AA158" s="17"/>
    </row>
    <row r="159" spans="27:27" ht="13.5" hidden="1" x14ac:dyDescent="0.25">
      <c r="AA159" s="17"/>
    </row>
    <row r="160" spans="27:27" ht="13.5" hidden="1" x14ac:dyDescent="0.25">
      <c r="AA160" s="17"/>
    </row>
    <row r="161" spans="27:27" ht="13.5" hidden="1" x14ac:dyDescent="0.25">
      <c r="AA161" s="17"/>
    </row>
    <row r="162" spans="27:27" ht="13.5" hidden="1" x14ac:dyDescent="0.25">
      <c r="AA162" s="17"/>
    </row>
    <row r="163" spans="27:27" ht="13.5" hidden="1" x14ac:dyDescent="0.25">
      <c r="AA163" s="17"/>
    </row>
    <row r="164" spans="27:27" ht="13.5" hidden="1" x14ac:dyDescent="0.25">
      <c r="AA164" s="17"/>
    </row>
    <row r="165" spans="27:27" ht="13.5" hidden="1" x14ac:dyDescent="0.25">
      <c r="AA165" s="17"/>
    </row>
    <row r="166" spans="27:27" ht="13.5" hidden="1" x14ac:dyDescent="0.25">
      <c r="AA166" s="17"/>
    </row>
    <row r="167" spans="27:27" ht="13.5" hidden="1" x14ac:dyDescent="0.25">
      <c r="AA167" s="17"/>
    </row>
    <row r="168" spans="27:27" ht="13.5" hidden="1" x14ac:dyDescent="0.25">
      <c r="AA168" s="17"/>
    </row>
    <row r="169" spans="27:27" ht="13.5" hidden="1" x14ac:dyDescent="0.25">
      <c r="AA169" s="17"/>
    </row>
    <row r="170" spans="27:27" ht="13.5" hidden="1" x14ac:dyDescent="0.25">
      <c r="AA170" s="17"/>
    </row>
    <row r="171" spans="27:27" ht="13.5" hidden="1" x14ac:dyDescent="0.25">
      <c r="AA171" s="17"/>
    </row>
    <row r="172" spans="27:27" ht="13.5" hidden="1" x14ac:dyDescent="0.25">
      <c r="AA172" s="17"/>
    </row>
    <row r="173" spans="27:27" ht="13.5" hidden="1" x14ac:dyDescent="0.25">
      <c r="AA173" s="17"/>
    </row>
    <row r="174" spans="27:27" ht="13.5" hidden="1" x14ac:dyDescent="0.25">
      <c r="AA174" s="17"/>
    </row>
    <row r="175" spans="27:27" ht="13.5" hidden="1" x14ac:dyDescent="0.25">
      <c r="AA175" s="17"/>
    </row>
    <row r="176" spans="27:27" ht="13.5" hidden="1" x14ac:dyDescent="0.25">
      <c r="AA176" s="17"/>
    </row>
    <row r="177" spans="27:27" ht="13.5" hidden="1" x14ac:dyDescent="0.25">
      <c r="AA177" s="17"/>
    </row>
    <row r="178" spans="27:27" ht="13.5" hidden="1" x14ac:dyDescent="0.25">
      <c r="AA178" s="17"/>
    </row>
    <row r="179" spans="27:27" ht="13.5" hidden="1" x14ac:dyDescent="0.25">
      <c r="AA179" s="17"/>
    </row>
    <row r="180" spans="27:27" ht="13.5" hidden="1" x14ac:dyDescent="0.25">
      <c r="AA180" s="17"/>
    </row>
    <row r="181" spans="27:27" ht="13.5" hidden="1" x14ac:dyDescent="0.25">
      <c r="AA181" s="17"/>
    </row>
    <row r="182" spans="27:27" ht="13.5" hidden="1" x14ac:dyDescent="0.25">
      <c r="AA182" s="17"/>
    </row>
    <row r="183" spans="27:27" ht="13.5" hidden="1" x14ac:dyDescent="0.25">
      <c r="AA183" s="17"/>
    </row>
    <row r="184" spans="27:27" ht="13.5" hidden="1" x14ac:dyDescent="0.25">
      <c r="AA184" s="17"/>
    </row>
    <row r="185" spans="27:27" ht="13.5" hidden="1" x14ac:dyDescent="0.25">
      <c r="AA185" s="17"/>
    </row>
    <row r="186" spans="27:27" ht="13.5" hidden="1" x14ac:dyDescent="0.25">
      <c r="AA186" s="17"/>
    </row>
    <row r="187" spans="27:27" ht="13.5" hidden="1" x14ac:dyDescent="0.25">
      <c r="AA187" s="17"/>
    </row>
    <row r="188" spans="27:27" ht="13.5" hidden="1" x14ac:dyDescent="0.25">
      <c r="AA188" s="17"/>
    </row>
    <row r="189" spans="27:27" ht="13.5" hidden="1" x14ac:dyDescent="0.25">
      <c r="AA189" s="17"/>
    </row>
    <row r="190" spans="27:27" ht="13.5" hidden="1" x14ac:dyDescent="0.25">
      <c r="AA190" s="17"/>
    </row>
    <row r="191" spans="27:27" ht="13.5" hidden="1" x14ac:dyDescent="0.25">
      <c r="AA191" s="17"/>
    </row>
    <row r="192" spans="27:27" ht="13.5" hidden="1" x14ac:dyDescent="0.25">
      <c r="AA192" s="17"/>
    </row>
    <row r="193" spans="27:27" ht="13.5" hidden="1" x14ac:dyDescent="0.25">
      <c r="AA193" s="17"/>
    </row>
    <row r="194" spans="27:27" ht="13.5" hidden="1" x14ac:dyDescent="0.25">
      <c r="AA194" s="17"/>
    </row>
    <row r="195" spans="27:27" ht="13.5" hidden="1" x14ac:dyDescent="0.25">
      <c r="AA195" s="17"/>
    </row>
    <row r="196" spans="27:27" ht="13.5" hidden="1" x14ac:dyDescent="0.25">
      <c r="AA196" s="17"/>
    </row>
    <row r="197" spans="27:27" ht="13.5" hidden="1" x14ac:dyDescent="0.25">
      <c r="AA197" s="17"/>
    </row>
    <row r="198" spans="27:27" ht="13.5" hidden="1" x14ac:dyDescent="0.25">
      <c r="AA198" s="17"/>
    </row>
    <row r="199" spans="27:27" ht="13.5" hidden="1" x14ac:dyDescent="0.25">
      <c r="AA199" s="17"/>
    </row>
    <row r="200" spans="27:27" ht="13.5" hidden="1" x14ac:dyDescent="0.25">
      <c r="AA200" s="17"/>
    </row>
    <row r="201" spans="27:27" ht="13.5" hidden="1" x14ac:dyDescent="0.25">
      <c r="AA201" s="17"/>
    </row>
    <row r="202" spans="27:27" ht="13.5" hidden="1" x14ac:dyDescent="0.25">
      <c r="AA202" s="17"/>
    </row>
    <row r="203" spans="27:27" ht="13.5" hidden="1" x14ac:dyDescent="0.25">
      <c r="AA203" s="17"/>
    </row>
    <row r="204" spans="27:27" ht="13.5" hidden="1" x14ac:dyDescent="0.25">
      <c r="AA204" s="17"/>
    </row>
    <row r="205" spans="27:27" ht="13.5" hidden="1" x14ac:dyDescent="0.25">
      <c r="AA205" s="17"/>
    </row>
    <row r="206" spans="27:27" ht="13.5" hidden="1" x14ac:dyDescent="0.25">
      <c r="AA206" s="17"/>
    </row>
    <row r="207" spans="27:27" ht="13.5" hidden="1" x14ac:dyDescent="0.25">
      <c r="AA207" s="17"/>
    </row>
    <row r="208" spans="27:27" ht="13.5" hidden="1" x14ac:dyDescent="0.25">
      <c r="AA208" s="17"/>
    </row>
    <row r="209" spans="27:27" ht="13.5" hidden="1" x14ac:dyDescent="0.25">
      <c r="AA209" s="17"/>
    </row>
    <row r="210" spans="27:27" ht="13.5" hidden="1" x14ac:dyDescent="0.25">
      <c r="AA210" s="17"/>
    </row>
    <row r="211" spans="27:27" ht="13.5" hidden="1" x14ac:dyDescent="0.25">
      <c r="AA211" s="17"/>
    </row>
    <row r="212" spans="27:27" ht="13.5" hidden="1" x14ac:dyDescent="0.25">
      <c r="AA212" s="17"/>
    </row>
    <row r="213" spans="27:27" ht="13.5" hidden="1" x14ac:dyDescent="0.25">
      <c r="AA213" s="17"/>
    </row>
    <row r="214" spans="27:27" ht="13.5" hidden="1" x14ac:dyDescent="0.25">
      <c r="AA214" s="17"/>
    </row>
    <row r="215" spans="27:27" ht="13.5" hidden="1" x14ac:dyDescent="0.25">
      <c r="AA215" s="17"/>
    </row>
    <row r="216" spans="27:27" ht="13.5" hidden="1" x14ac:dyDescent="0.25">
      <c r="AA216" s="17"/>
    </row>
    <row r="217" spans="27:27" ht="13.5" hidden="1" x14ac:dyDescent="0.25">
      <c r="AA217" s="17"/>
    </row>
    <row r="218" spans="27:27" ht="13.5" hidden="1" x14ac:dyDescent="0.25">
      <c r="AA218" s="17"/>
    </row>
    <row r="219" spans="27:27" ht="13.5" hidden="1" x14ac:dyDescent="0.25">
      <c r="AA219" s="17"/>
    </row>
    <row r="220" spans="27:27" ht="13.5" hidden="1" x14ac:dyDescent="0.25">
      <c r="AA220" s="17"/>
    </row>
    <row r="221" spans="27:27" ht="13.5" hidden="1" x14ac:dyDescent="0.25">
      <c r="AA221" s="17"/>
    </row>
    <row r="222" spans="27:27" ht="13.5" hidden="1" x14ac:dyDescent="0.25">
      <c r="AA222" s="17"/>
    </row>
    <row r="223" spans="27:27" ht="13.5" hidden="1" x14ac:dyDescent="0.25">
      <c r="AA223" s="17"/>
    </row>
    <row r="224" spans="27:27" ht="13.5" hidden="1" x14ac:dyDescent="0.25">
      <c r="AA224" s="17"/>
    </row>
    <row r="225" spans="27:27" ht="13.5" hidden="1" x14ac:dyDescent="0.25">
      <c r="AA225" s="17"/>
    </row>
    <row r="226" spans="27:27" ht="13.5" hidden="1" x14ac:dyDescent="0.25">
      <c r="AA226" s="17"/>
    </row>
    <row r="227" spans="27:27" ht="13.5" hidden="1" x14ac:dyDescent="0.25">
      <c r="AA227" s="17"/>
    </row>
    <row r="228" spans="27:27" ht="13.5" hidden="1" x14ac:dyDescent="0.25">
      <c r="AA228" s="17"/>
    </row>
    <row r="229" spans="27:27" ht="13.5" hidden="1" x14ac:dyDescent="0.25">
      <c r="AA229" s="17"/>
    </row>
    <row r="230" spans="27:27" ht="13.5" hidden="1" x14ac:dyDescent="0.25">
      <c r="AA230" s="17"/>
    </row>
    <row r="231" spans="27:27" ht="13.5" hidden="1" x14ac:dyDescent="0.25">
      <c r="AA231" s="17"/>
    </row>
    <row r="232" spans="27:27" ht="13.5" hidden="1" x14ac:dyDescent="0.25">
      <c r="AA232" s="17"/>
    </row>
    <row r="233" spans="27:27" ht="13.5" hidden="1" x14ac:dyDescent="0.25">
      <c r="AA233" s="17"/>
    </row>
    <row r="234" spans="27:27" ht="13.5" hidden="1" x14ac:dyDescent="0.25">
      <c r="AA234" s="17"/>
    </row>
    <row r="235" spans="27:27" ht="13.5" hidden="1" x14ac:dyDescent="0.25">
      <c r="AA235" s="17"/>
    </row>
    <row r="236" spans="27:27" ht="13.5" hidden="1" x14ac:dyDescent="0.25">
      <c r="AA236" s="17"/>
    </row>
    <row r="237" spans="27:27" ht="13.5" hidden="1" x14ac:dyDescent="0.25">
      <c r="AA237" s="17"/>
    </row>
    <row r="238" spans="27:27" ht="13.5" hidden="1" x14ac:dyDescent="0.25">
      <c r="AA238" s="17"/>
    </row>
    <row r="239" spans="27:27" ht="13.5" hidden="1" x14ac:dyDescent="0.25">
      <c r="AA239" s="17"/>
    </row>
    <row r="240" spans="27:27" ht="13.5" hidden="1" x14ac:dyDescent="0.25">
      <c r="AA240" s="17"/>
    </row>
    <row r="241" spans="27:27" ht="13.5" hidden="1" x14ac:dyDescent="0.25">
      <c r="AA241" s="17"/>
    </row>
    <row r="242" spans="27:27" ht="13.5" hidden="1" x14ac:dyDescent="0.25">
      <c r="AA242" s="17"/>
    </row>
    <row r="243" spans="27:27" ht="13.5" hidden="1" x14ac:dyDescent="0.25">
      <c r="AA243" s="17"/>
    </row>
    <row r="244" spans="27:27" ht="13.5" hidden="1" x14ac:dyDescent="0.25">
      <c r="AA244" s="17"/>
    </row>
    <row r="245" spans="27:27" ht="13.5" hidden="1" x14ac:dyDescent="0.25">
      <c r="AA245" s="17"/>
    </row>
    <row r="246" spans="27:27" ht="13.5" hidden="1" x14ac:dyDescent="0.25">
      <c r="AA246" s="17"/>
    </row>
    <row r="247" spans="27:27" ht="13.5" hidden="1" x14ac:dyDescent="0.25">
      <c r="AA247" s="17"/>
    </row>
    <row r="248" spans="27:27" ht="13.5" hidden="1" x14ac:dyDescent="0.25">
      <c r="AA248" s="17"/>
    </row>
    <row r="249" spans="27:27" ht="13.5" hidden="1" x14ac:dyDescent="0.25">
      <c r="AA249" s="17"/>
    </row>
    <row r="250" spans="27:27" ht="13.5" hidden="1" x14ac:dyDescent="0.25">
      <c r="AA250" s="17"/>
    </row>
    <row r="251" spans="27:27" ht="13.5" hidden="1" x14ac:dyDescent="0.25">
      <c r="AA251" s="17"/>
    </row>
    <row r="252" spans="27:27" ht="13.5" hidden="1" x14ac:dyDescent="0.25">
      <c r="AA252" s="17"/>
    </row>
    <row r="253" spans="27:27" ht="13.5" hidden="1" x14ac:dyDescent="0.25">
      <c r="AA253" s="17"/>
    </row>
    <row r="254" spans="27:27" ht="13.5" hidden="1" x14ac:dyDescent="0.25">
      <c r="AA254" s="17"/>
    </row>
    <row r="255" spans="27:27" ht="13.5" hidden="1" x14ac:dyDescent="0.25">
      <c r="AA255" s="17"/>
    </row>
    <row r="256" spans="27:27" ht="13.5" hidden="1" x14ac:dyDescent="0.25">
      <c r="AA256" s="17"/>
    </row>
    <row r="257" spans="27:27" ht="13.5" hidden="1" x14ac:dyDescent="0.25">
      <c r="AA257" s="17"/>
    </row>
    <row r="258" spans="27:27" ht="13.5" hidden="1" x14ac:dyDescent="0.25">
      <c r="AA258" s="17"/>
    </row>
    <row r="259" spans="27:27" ht="13.5" hidden="1" x14ac:dyDescent="0.25">
      <c r="AA259" s="17"/>
    </row>
    <row r="260" spans="27:27" ht="13.5" hidden="1" x14ac:dyDescent="0.25">
      <c r="AA260" s="17"/>
    </row>
    <row r="261" spans="27:27" ht="13.5" hidden="1" x14ac:dyDescent="0.25">
      <c r="AA261" s="17"/>
    </row>
    <row r="262" spans="27:27" ht="13.5" hidden="1" x14ac:dyDescent="0.25">
      <c r="AA262" s="17"/>
    </row>
    <row r="263" spans="27:27" ht="13.5" hidden="1" x14ac:dyDescent="0.25">
      <c r="AA263" s="17"/>
    </row>
    <row r="264" spans="27:27" ht="13.5" hidden="1" x14ac:dyDescent="0.25">
      <c r="AA264" s="17"/>
    </row>
    <row r="265" spans="27:27" ht="13.5" hidden="1" x14ac:dyDescent="0.25">
      <c r="AA265" s="17"/>
    </row>
    <row r="266" spans="27:27" ht="13.5" hidden="1" x14ac:dyDescent="0.25">
      <c r="AA266" s="17"/>
    </row>
    <row r="267" spans="27:27" ht="13.5" hidden="1" x14ac:dyDescent="0.25">
      <c r="AA267" s="17"/>
    </row>
    <row r="268" spans="27:27" ht="13.5" hidden="1" x14ac:dyDescent="0.25">
      <c r="AA268" s="17"/>
    </row>
    <row r="269" spans="27:27" ht="13.5" hidden="1" x14ac:dyDescent="0.25">
      <c r="AA269" s="17"/>
    </row>
    <row r="270" spans="27:27" ht="13.5" hidden="1" x14ac:dyDescent="0.25">
      <c r="AA270" s="17"/>
    </row>
    <row r="271" spans="27:27" ht="13.5" hidden="1" x14ac:dyDescent="0.25">
      <c r="AA271" s="17"/>
    </row>
    <row r="272" spans="27:27" ht="13.5" hidden="1" x14ac:dyDescent="0.25">
      <c r="AA272" s="17"/>
    </row>
    <row r="273" spans="27:27" ht="13.5" hidden="1" x14ac:dyDescent="0.25">
      <c r="AA273" s="17"/>
    </row>
    <row r="274" spans="27:27" ht="13.5" hidden="1" x14ac:dyDescent="0.25">
      <c r="AA274" s="17"/>
    </row>
    <row r="275" spans="27:27" ht="13.5" hidden="1" x14ac:dyDescent="0.25">
      <c r="AA275" s="17"/>
    </row>
    <row r="276" spans="27:27" ht="13.5" hidden="1" x14ac:dyDescent="0.25">
      <c r="AA276" s="17"/>
    </row>
    <row r="277" spans="27:27" ht="13.5" hidden="1" x14ac:dyDescent="0.25">
      <c r="AA277" s="17"/>
    </row>
    <row r="278" spans="27:27" ht="13.5" hidden="1" x14ac:dyDescent="0.25">
      <c r="AA278" s="17"/>
    </row>
    <row r="279" spans="27:27" ht="13.5" hidden="1" x14ac:dyDescent="0.25">
      <c r="AA279" s="17"/>
    </row>
    <row r="280" spans="27:27" ht="13.5" hidden="1" x14ac:dyDescent="0.25">
      <c r="AA280" s="17"/>
    </row>
    <row r="281" spans="27:27" ht="13.5" hidden="1" x14ac:dyDescent="0.25">
      <c r="AA281" s="17"/>
    </row>
    <row r="282" spans="27:27" ht="13.5" hidden="1" x14ac:dyDescent="0.25">
      <c r="AA282" s="17"/>
    </row>
    <row r="283" spans="27:27" ht="13.5" hidden="1" x14ac:dyDescent="0.25">
      <c r="AA283" s="17"/>
    </row>
    <row r="284" spans="27:27" ht="13.5" hidden="1" x14ac:dyDescent="0.25">
      <c r="AA284" s="17"/>
    </row>
    <row r="285" spans="27:27" ht="13.5" hidden="1" x14ac:dyDescent="0.25">
      <c r="AA285" s="17"/>
    </row>
    <row r="286" spans="27:27" ht="13.5" hidden="1" x14ac:dyDescent="0.25">
      <c r="AA286" s="17"/>
    </row>
    <row r="287" spans="27:27" ht="13.5" hidden="1" x14ac:dyDescent="0.25">
      <c r="AA287" s="17"/>
    </row>
    <row r="288" spans="27:27" ht="13.5" hidden="1" x14ac:dyDescent="0.25">
      <c r="AA288" s="17"/>
    </row>
    <row r="289" spans="27:27" ht="13.5" hidden="1" x14ac:dyDescent="0.25">
      <c r="AA289" s="17"/>
    </row>
    <row r="290" spans="27:27" ht="13.5" hidden="1" x14ac:dyDescent="0.25">
      <c r="AA290" s="17"/>
    </row>
    <row r="291" spans="27:27" ht="13.5" hidden="1" x14ac:dyDescent="0.25">
      <c r="AA291" s="17"/>
    </row>
    <row r="292" spans="27:27" ht="13.5" hidden="1" x14ac:dyDescent="0.25">
      <c r="AA292" s="17"/>
    </row>
    <row r="293" spans="27:27" ht="13.5" hidden="1" x14ac:dyDescent="0.25">
      <c r="AA293" s="17"/>
    </row>
    <row r="294" spans="27:27" ht="13.5" hidden="1" x14ac:dyDescent="0.25">
      <c r="AA294" s="17"/>
    </row>
    <row r="295" spans="27:27" ht="13.5" hidden="1" x14ac:dyDescent="0.25">
      <c r="AA295" s="17"/>
    </row>
    <row r="296" spans="27:27" ht="13.5" hidden="1" x14ac:dyDescent="0.25">
      <c r="AA296" s="17"/>
    </row>
    <row r="297" spans="27:27" ht="13.5" hidden="1" x14ac:dyDescent="0.25">
      <c r="AA297" s="17"/>
    </row>
    <row r="298" spans="27:27" ht="13.5" hidden="1" x14ac:dyDescent="0.25">
      <c r="AA298" s="17"/>
    </row>
    <row r="299" spans="27:27" ht="13.5" hidden="1" x14ac:dyDescent="0.25">
      <c r="AA299" s="17"/>
    </row>
    <row r="300" spans="27:27" ht="13.5" hidden="1" x14ac:dyDescent="0.25">
      <c r="AA300" s="17"/>
    </row>
    <row r="301" spans="27:27" ht="13.5" hidden="1" x14ac:dyDescent="0.25">
      <c r="AA301" s="17"/>
    </row>
    <row r="302" spans="27:27" ht="13.5" hidden="1" x14ac:dyDescent="0.25">
      <c r="AA302" s="17"/>
    </row>
    <row r="303" spans="27:27" ht="13.5" hidden="1" x14ac:dyDescent="0.25">
      <c r="AA303" s="17"/>
    </row>
    <row r="304" spans="27:27" ht="13.5" hidden="1" x14ac:dyDescent="0.25">
      <c r="AA304" s="17"/>
    </row>
    <row r="305" spans="27:27" ht="13.5" hidden="1" x14ac:dyDescent="0.25">
      <c r="AA305" s="17"/>
    </row>
    <row r="306" spans="27:27" ht="13.5" hidden="1" x14ac:dyDescent="0.25">
      <c r="AA306" s="17"/>
    </row>
    <row r="307" spans="27:27" ht="13.5" hidden="1" x14ac:dyDescent="0.25">
      <c r="AA307" s="17"/>
    </row>
    <row r="308" spans="27:27" ht="13.5" hidden="1" x14ac:dyDescent="0.25">
      <c r="AA308" s="17"/>
    </row>
    <row r="309" spans="27:27" ht="13.5" hidden="1" x14ac:dyDescent="0.25">
      <c r="AA309" s="17"/>
    </row>
    <row r="310" spans="27:27" ht="13.5" hidden="1" x14ac:dyDescent="0.25">
      <c r="AA310" s="17"/>
    </row>
    <row r="311" spans="27:27" ht="13.5" hidden="1" x14ac:dyDescent="0.25">
      <c r="AA311" s="17"/>
    </row>
    <row r="312" spans="27:27" ht="13.5" hidden="1" x14ac:dyDescent="0.25">
      <c r="AA312" s="17"/>
    </row>
    <row r="313" spans="27:27" ht="13.5" hidden="1" x14ac:dyDescent="0.25">
      <c r="AA313" s="17"/>
    </row>
    <row r="314" spans="27:27" ht="13.5" hidden="1" x14ac:dyDescent="0.25">
      <c r="AA314" s="17"/>
    </row>
    <row r="315" spans="27:27" ht="13.5" hidden="1" x14ac:dyDescent="0.25">
      <c r="AA315" s="17"/>
    </row>
    <row r="316" spans="27:27" ht="13.5" hidden="1" x14ac:dyDescent="0.25">
      <c r="AA316" s="17"/>
    </row>
    <row r="317" spans="27:27" ht="13.5" hidden="1" x14ac:dyDescent="0.25">
      <c r="AA317" s="17"/>
    </row>
    <row r="318" spans="27:27" ht="13.5" hidden="1" x14ac:dyDescent="0.25">
      <c r="AA318" s="17"/>
    </row>
    <row r="319" spans="27:27" ht="13.5" hidden="1" x14ac:dyDescent="0.25">
      <c r="AA319" s="17"/>
    </row>
    <row r="320" spans="27:27" ht="13.5" hidden="1" x14ac:dyDescent="0.25">
      <c r="AA320" s="17"/>
    </row>
    <row r="321" spans="27:27" ht="13.5" hidden="1" x14ac:dyDescent="0.25">
      <c r="AA321" s="17"/>
    </row>
    <row r="322" spans="27:27" ht="13.5" hidden="1" x14ac:dyDescent="0.25">
      <c r="AA322" s="17"/>
    </row>
    <row r="323" spans="27:27" ht="13.5" hidden="1" x14ac:dyDescent="0.25">
      <c r="AA323" s="17"/>
    </row>
    <row r="324" spans="27:27" ht="13.5" hidden="1" x14ac:dyDescent="0.25">
      <c r="AA324" s="17"/>
    </row>
    <row r="325" spans="27:27" ht="13.5" hidden="1" x14ac:dyDescent="0.25">
      <c r="AA325" s="17"/>
    </row>
    <row r="326" spans="27:27" ht="13.5" hidden="1" x14ac:dyDescent="0.25">
      <c r="AA326" s="17"/>
    </row>
    <row r="327" spans="27:27" ht="13.5" hidden="1" x14ac:dyDescent="0.25">
      <c r="AA327" s="17"/>
    </row>
    <row r="328" spans="27:27" ht="13.5" hidden="1" x14ac:dyDescent="0.25">
      <c r="AA328" s="17"/>
    </row>
    <row r="329" spans="27:27" ht="13.5" hidden="1" x14ac:dyDescent="0.25">
      <c r="AA329" s="17"/>
    </row>
    <row r="330" spans="27:27" ht="13.5" hidden="1" x14ac:dyDescent="0.25">
      <c r="AA330" s="17"/>
    </row>
    <row r="331" spans="27:27" ht="13.5" hidden="1" x14ac:dyDescent="0.25">
      <c r="AA331" s="17"/>
    </row>
    <row r="332" spans="27:27" ht="13.5" hidden="1" x14ac:dyDescent="0.25">
      <c r="AA332" s="17"/>
    </row>
    <row r="333" spans="27:27" ht="13.5" hidden="1" x14ac:dyDescent="0.25">
      <c r="AA333" s="17"/>
    </row>
    <row r="334" spans="27:27" ht="13.5" hidden="1" x14ac:dyDescent="0.25">
      <c r="AA334" s="17"/>
    </row>
    <row r="335" spans="27:27" ht="13.5" hidden="1" x14ac:dyDescent="0.25">
      <c r="AA335" s="17"/>
    </row>
    <row r="336" spans="27:27" ht="13.5" hidden="1" x14ac:dyDescent="0.25">
      <c r="AA336" s="17"/>
    </row>
    <row r="337" spans="27:27" ht="13.5" hidden="1" x14ac:dyDescent="0.25">
      <c r="AA337" s="17"/>
    </row>
    <row r="338" spans="27:27" ht="13.5" hidden="1" x14ac:dyDescent="0.25">
      <c r="AA338" s="17"/>
    </row>
    <row r="339" spans="27:27" ht="13.5" hidden="1" x14ac:dyDescent="0.25">
      <c r="AA339" s="17"/>
    </row>
    <row r="340" spans="27:27" ht="13.5" hidden="1" x14ac:dyDescent="0.25">
      <c r="AA340" s="17"/>
    </row>
    <row r="341" spans="27:27" ht="13.5" hidden="1" x14ac:dyDescent="0.25">
      <c r="AA341" s="17"/>
    </row>
    <row r="342" spans="27:27" ht="13.5" hidden="1" x14ac:dyDescent="0.25">
      <c r="AA342" s="17"/>
    </row>
    <row r="343" spans="27:27" ht="13.5" hidden="1" x14ac:dyDescent="0.25">
      <c r="AA343" s="17"/>
    </row>
    <row r="344" spans="27:27" ht="13.5" hidden="1" x14ac:dyDescent="0.25">
      <c r="AA344" s="17"/>
    </row>
    <row r="345" spans="27:27" ht="13.5" hidden="1" x14ac:dyDescent="0.25">
      <c r="AA345" s="17"/>
    </row>
    <row r="346" spans="27:27" ht="13.5" hidden="1" x14ac:dyDescent="0.25">
      <c r="AA346" s="17"/>
    </row>
    <row r="347" spans="27:27" ht="13.5" hidden="1" x14ac:dyDescent="0.25">
      <c r="AA347" s="17"/>
    </row>
    <row r="348" spans="27:27" ht="13.5" hidden="1" x14ac:dyDescent="0.25">
      <c r="AA348" s="17"/>
    </row>
    <row r="349" spans="27:27" ht="13.5" hidden="1" x14ac:dyDescent="0.25">
      <c r="AA349" s="17"/>
    </row>
    <row r="350" spans="27:27" ht="13.5" hidden="1" x14ac:dyDescent="0.25">
      <c r="AA350" s="17"/>
    </row>
    <row r="351" spans="27:27" ht="13.5" hidden="1" x14ac:dyDescent="0.25">
      <c r="AA351" s="17"/>
    </row>
    <row r="352" spans="27:27" ht="13.5" hidden="1" x14ac:dyDescent="0.25">
      <c r="AA352" s="17"/>
    </row>
    <row r="353" spans="27:27" ht="13.5" hidden="1" x14ac:dyDescent="0.25">
      <c r="AA353" s="17"/>
    </row>
    <row r="354" spans="27:27" ht="13.5" hidden="1" x14ac:dyDescent="0.25">
      <c r="AA354" s="17"/>
    </row>
    <row r="355" spans="27:27" ht="13.5" hidden="1" x14ac:dyDescent="0.25">
      <c r="AA355" s="17"/>
    </row>
    <row r="356" spans="27:27" ht="13.5" hidden="1" x14ac:dyDescent="0.25">
      <c r="AA356" s="17"/>
    </row>
    <row r="357" spans="27:27" ht="13.5" hidden="1" x14ac:dyDescent="0.25">
      <c r="AA357" s="17"/>
    </row>
    <row r="358" spans="27:27" ht="13.5" hidden="1" x14ac:dyDescent="0.25">
      <c r="AA358" s="17"/>
    </row>
    <row r="359" spans="27:27" ht="13.5" hidden="1" x14ac:dyDescent="0.25">
      <c r="AA359" s="17"/>
    </row>
    <row r="360" spans="27:27" ht="13.5" hidden="1" x14ac:dyDescent="0.25">
      <c r="AA360" s="17"/>
    </row>
    <row r="361" spans="27:27" ht="13.5" hidden="1" x14ac:dyDescent="0.25">
      <c r="AA361" s="17"/>
    </row>
    <row r="362" spans="27:27" ht="13.5" hidden="1" x14ac:dyDescent="0.25">
      <c r="AA362" s="17"/>
    </row>
    <row r="363" spans="27:27" ht="13.5" hidden="1" x14ac:dyDescent="0.25">
      <c r="AA363" s="17"/>
    </row>
    <row r="364" spans="27:27" ht="13.5" hidden="1" x14ac:dyDescent="0.25">
      <c r="AA364" s="17"/>
    </row>
    <row r="365" spans="27:27" ht="13.5" hidden="1" x14ac:dyDescent="0.25">
      <c r="AA365" s="17"/>
    </row>
    <row r="366" spans="27:27" ht="13.5" hidden="1" x14ac:dyDescent="0.25">
      <c r="AA366" s="17"/>
    </row>
    <row r="367" spans="27:27" ht="13.5" hidden="1" x14ac:dyDescent="0.25">
      <c r="AA367" s="17"/>
    </row>
    <row r="368" spans="27:27" ht="13.5" hidden="1" x14ac:dyDescent="0.25">
      <c r="AA368" s="17"/>
    </row>
    <row r="369" spans="27:27" ht="13.5" hidden="1" x14ac:dyDescent="0.25">
      <c r="AA369" s="17"/>
    </row>
    <row r="370" spans="27:27" ht="13.5" hidden="1" x14ac:dyDescent="0.25">
      <c r="AA370" s="17"/>
    </row>
    <row r="371" spans="27:27" ht="13.5" hidden="1" x14ac:dyDescent="0.25">
      <c r="AA371" s="17"/>
    </row>
    <row r="372" spans="27:27" ht="13.5" hidden="1" x14ac:dyDescent="0.25">
      <c r="AA372" s="17"/>
    </row>
    <row r="373" spans="27:27" ht="13.5" hidden="1" x14ac:dyDescent="0.25">
      <c r="AA373" s="17"/>
    </row>
    <row r="374" spans="27:27" ht="13.5" hidden="1" x14ac:dyDescent="0.25">
      <c r="AA374" s="17"/>
    </row>
    <row r="375" spans="27:27" ht="13.5" hidden="1" x14ac:dyDescent="0.25">
      <c r="AA375" s="17"/>
    </row>
    <row r="376" spans="27:27" ht="13.5" hidden="1" x14ac:dyDescent="0.25">
      <c r="AA376" s="17"/>
    </row>
    <row r="377" spans="27:27" ht="13.5" hidden="1" x14ac:dyDescent="0.25">
      <c r="AA377" s="17"/>
    </row>
    <row r="378" spans="27:27" ht="13.5" hidden="1" x14ac:dyDescent="0.25">
      <c r="AA378" s="17"/>
    </row>
    <row r="379" spans="27:27" ht="13.5" hidden="1" x14ac:dyDescent="0.25">
      <c r="AA379" s="17"/>
    </row>
    <row r="380" spans="27:27" ht="13.5" hidden="1" x14ac:dyDescent="0.25">
      <c r="AA380" s="17"/>
    </row>
    <row r="381" spans="27:27" ht="13.5" hidden="1" x14ac:dyDescent="0.25">
      <c r="AA381" s="17"/>
    </row>
    <row r="382" spans="27:27" ht="13.5" hidden="1" x14ac:dyDescent="0.25">
      <c r="AA382" s="17"/>
    </row>
    <row r="383" spans="27:27" ht="13.5" hidden="1" x14ac:dyDescent="0.25">
      <c r="AA383" s="17"/>
    </row>
    <row r="384" spans="27:27" ht="13.5" hidden="1" x14ac:dyDescent="0.25">
      <c r="AA384" s="17"/>
    </row>
    <row r="385" spans="27:27" ht="13.5" hidden="1" x14ac:dyDescent="0.25">
      <c r="AA385" s="17"/>
    </row>
    <row r="386" spans="27:27" ht="13.5" hidden="1" x14ac:dyDescent="0.25">
      <c r="AA386" s="17"/>
    </row>
    <row r="387" spans="27:27" ht="13.5" hidden="1" x14ac:dyDescent="0.25">
      <c r="AA387" s="17"/>
    </row>
    <row r="388" spans="27:27" ht="13.5" hidden="1" x14ac:dyDescent="0.25">
      <c r="AA388" s="17"/>
    </row>
    <row r="389" spans="27:27" ht="13.5" hidden="1" x14ac:dyDescent="0.25">
      <c r="AA389" s="17"/>
    </row>
    <row r="390" spans="27:27" ht="13.5" hidden="1" x14ac:dyDescent="0.25">
      <c r="AA390" s="17"/>
    </row>
    <row r="391" spans="27:27" ht="13.5" hidden="1" x14ac:dyDescent="0.25">
      <c r="AA391" s="17"/>
    </row>
    <row r="392" spans="27:27" ht="13.5" hidden="1" x14ac:dyDescent="0.25">
      <c r="AA392" s="17"/>
    </row>
    <row r="393" spans="27:27" ht="13.5" hidden="1" x14ac:dyDescent="0.25">
      <c r="AA393" s="17"/>
    </row>
    <row r="394" spans="27:27" ht="13.5" hidden="1" x14ac:dyDescent="0.25">
      <c r="AA394" s="17"/>
    </row>
    <row r="395" spans="27:27" ht="13.5" hidden="1" x14ac:dyDescent="0.25">
      <c r="AA395" s="17"/>
    </row>
    <row r="396" spans="27:27" ht="13.5" hidden="1" x14ac:dyDescent="0.25">
      <c r="AA396" s="17"/>
    </row>
    <row r="397" spans="27:27" ht="13.5" hidden="1" x14ac:dyDescent="0.25">
      <c r="AA397" s="17"/>
    </row>
    <row r="398" spans="27:27" ht="13.5" hidden="1" x14ac:dyDescent="0.25">
      <c r="AA398" s="17"/>
    </row>
    <row r="399" spans="27:27" ht="13.5" hidden="1" x14ac:dyDescent="0.25">
      <c r="AA399" s="17"/>
    </row>
    <row r="400" spans="27:27" ht="13.5" hidden="1" x14ac:dyDescent="0.25">
      <c r="AA400" s="17"/>
    </row>
    <row r="401" spans="27:27" ht="13.5" hidden="1" x14ac:dyDescent="0.25">
      <c r="AA401" s="17"/>
    </row>
    <row r="402" spans="27:27" ht="13.5" hidden="1" x14ac:dyDescent="0.25">
      <c r="AA402" s="17"/>
    </row>
    <row r="403" spans="27:27" ht="13.5" hidden="1" x14ac:dyDescent="0.25">
      <c r="AA403" s="17"/>
    </row>
    <row r="404" spans="27:27" ht="13.5" hidden="1" x14ac:dyDescent="0.25">
      <c r="AA404" s="17"/>
    </row>
    <row r="405" spans="27:27" ht="13.5" hidden="1" x14ac:dyDescent="0.25">
      <c r="AA405" s="17"/>
    </row>
    <row r="406" spans="27:27" ht="13.5" hidden="1" x14ac:dyDescent="0.25">
      <c r="AA406" s="17"/>
    </row>
    <row r="407" spans="27:27" ht="13.5" hidden="1" x14ac:dyDescent="0.25">
      <c r="AA407" s="17"/>
    </row>
    <row r="408" spans="27:27" ht="13.5" hidden="1" x14ac:dyDescent="0.25">
      <c r="AA408" s="17"/>
    </row>
    <row r="409" spans="27:27" ht="13.5" hidden="1" x14ac:dyDescent="0.25">
      <c r="AA409" s="17"/>
    </row>
    <row r="410" spans="27:27" ht="13.5" hidden="1" x14ac:dyDescent="0.25">
      <c r="AA410" s="17"/>
    </row>
    <row r="411" spans="27:27" ht="13.5" hidden="1" x14ac:dyDescent="0.25">
      <c r="AA411" s="17"/>
    </row>
    <row r="412" spans="27:27" ht="13.5" hidden="1" x14ac:dyDescent="0.25">
      <c r="AA412" s="17"/>
    </row>
    <row r="413" spans="27:27" ht="13.5" hidden="1" x14ac:dyDescent="0.25">
      <c r="AA413" s="17"/>
    </row>
    <row r="414" spans="27:27" ht="13.5" hidden="1" x14ac:dyDescent="0.25">
      <c r="AA414" s="17"/>
    </row>
    <row r="415" spans="27:27" ht="13.5" hidden="1" x14ac:dyDescent="0.25">
      <c r="AA415" s="17"/>
    </row>
    <row r="416" spans="27:27" ht="13.5" hidden="1" x14ac:dyDescent="0.25">
      <c r="AA416" s="17"/>
    </row>
    <row r="417" spans="27:27" ht="13.5" hidden="1" x14ac:dyDescent="0.25">
      <c r="AA417" s="17"/>
    </row>
    <row r="418" spans="27:27" ht="13.5" hidden="1" x14ac:dyDescent="0.25">
      <c r="AA418" s="17"/>
    </row>
    <row r="419" spans="27:27" ht="13.5" hidden="1" x14ac:dyDescent="0.25">
      <c r="AA419" s="17"/>
    </row>
    <row r="420" spans="27:27" ht="13.5" hidden="1" x14ac:dyDescent="0.25">
      <c r="AA420" s="17"/>
    </row>
    <row r="421" spans="27:27" ht="13.5" hidden="1" x14ac:dyDescent="0.25">
      <c r="AA421" s="17"/>
    </row>
    <row r="422" spans="27:27" ht="13.5" hidden="1" x14ac:dyDescent="0.25">
      <c r="AA422" s="17"/>
    </row>
    <row r="423" spans="27:27" ht="13.5" hidden="1" x14ac:dyDescent="0.25">
      <c r="AA423" s="17"/>
    </row>
    <row r="424" spans="27:27" ht="13.5" hidden="1" x14ac:dyDescent="0.25">
      <c r="AA424" s="17"/>
    </row>
    <row r="425" spans="27:27" ht="13.5" hidden="1" x14ac:dyDescent="0.25">
      <c r="AA425" s="17"/>
    </row>
    <row r="426" spans="27:27" ht="13.5" hidden="1" x14ac:dyDescent="0.25">
      <c r="AA426" s="17"/>
    </row>
    <row r="427" spans="27:27" ht="13.5" hidden="1" x14ac:dyDescent="0.25">
      <c r="AA427" s="17"/>
    </row>
    <row r="428" spans="27:27" ht="13.5" hidden="1" x14ac:dyDescent="0.25">
      <c r="AA428" s="17"/>
    </row>
    <row r="429" spans="27:27" ht="13.5" hidden="1" x14ac:dyDescent="0.25">
      <c r="AA429" s="17"/>
    </row>
    <row r="430" spans="27:27" ht="13.5" hidden="1" x14ac:dyDescent="0.25">
      <c r="AA430" s="17"/>
    </row>
    <row r="431" spans="27:27" ht="13.5" hidden="1" x14ac:dyDescent="0.25">
      <c r="AA431" s="17"/>
    </row>
    <row r="432" spans="27:27" ht="13.5" hidden="1" x14ac:dyDescent="0.25">
      <c r="AA432" s="17"/>
    </row>
    <row r="433" spans="27:27" ht="13.5" hidden="1" x14ac:dyDescent="0.25">
      <c r="AA433" s="17"/>
    </row>
    <row r="434" spans="27:27" ht="13.5" hidden="1" x14ac:dyDescent="0.25">
      <c r="AA434" s="17"/>
    </row>
    <row r="435" spans="27:27" ht="13.5" hidden="1" x14ac:dyDescent="0.25">
      <c r="AA435" s="17"/>
    </row>
    <row r="436" spans="27:27" ht="13.5" hidden="1" x14ac:dyDescent="0.25">
      <c r="AA436" s="17"/>
    </row>
    <row r="437" spans="27:27" ht="13.5" hidden="1" x14ac:dyDescent="0.25">
      <c r="AA437" s="17"/>
    </row>
    <row r="438" spans="27:27" ht="13.5" hidden="1" x14ac:dyDescent="0.25">
      <c r="AA438" s="17"/>
    </row>
    <row r="439" spans="27:27" ht="13.5" hidden="1" x14ac:dyDescent="0.25">
      <c r="AA439" s="17"/>
    </row>
    <row r="440" spans="27:27" ht="13.5" hidden="1" x14ac:dyDescent="0.25">
      <c r="AA440" s="17"/>
    </row>
    <row r="441" spans="27:27" ht="13.5" hidden="1" x14ac:dyDescent="0.25">
      <c r="AA441" s="17"/>
    </row>
    <row r="442" spans="27:27" ht="13.5" hidden="1" x14ac:dyDescent="0.25">
      <c r="AA442" s="17"/>
    </row>
    <row r="443" spans="27:27" ht="13.5" hidden="1" x14ac:dyDescent="0.25">
      <c r="AA443" s="17"/>
    </row>
    <row r="444" spans="27:27" ht="13.5" hidden="1" x14ac:dyDescent="0.25">
      <c r="AA444" s="17"/>
    </row>
    <row r="445" spans="27:27" ht="13.5" hidden="1" x14ac:dyDescent="0.25">
      <c r="AA445" s="17"/>
    </row>
    <row r="446" spans="27:27" ht="13.5" hidden="1" x14ac:dyDescent="0.25">
      <c r="AA446" s="17"/>
    </row>
    <row r="447" spans="27:27" ht="13.5" hidden="1" x14ac:dyDescent="0.25">
      <c r="AA447" s="17"/>
    </row>
    <row r="448" spans="27:27" ht="13.5" hidden="1" x14ac:dyDescent="0.25">
      <c r="AA448" s="17"/>
    </row>
    <row r="449" spans="27:27" ht="13.5" hidden="1" x14ac:dyDescent="0.25">
      <c r="AA449" s="17"/>
    </row>
    <row r="450" spans="27:27" ht="13.5" hidden="1" x14ac:dyDescent="0.25">
      <c r="AA450" s="17"/>
    </row>
    <row r="451" spans="27:27" ht="13.5" hidden="1" x14ac:dyDescent="0.25">
      <c r="AA451" s="17"/>
    </row>
    <row r="452" spans="27:27" ht="13.5" hidden="1" x14ac:dyDescent="0.25">
      <c r="AA452" s="17"/>
    </row>
    <row r="453" spans="27:27" ht="13.5" hidden="1" x14ac:dyDescent="0.25">
      <c r="AA453" s="17"/>
    </row>
    <row r="454" spans="27:27" ht="13.5" hidden="1" x14ac:dyDescent="0.25">
      <c r="AA454" s="17"/>
    </row>
    <row r="455" spans="27:27" ht="13.5" hidden="1" x14ac:dyDescent="0.25">
      <c r="AA455" s="17"/>
    </row>
    <row r="456" spans="27:27" ht="13.5" hidden="1" x14ac:dyDescent="0.25">
      <c r="AA456" s="17"/>
    </row>
    <row r="457" spans="27:27" ht="13.5" hidden="1" x14ac:dyDescent="0.25">
      <c r="AA457" s="17"/>
    </row>
    <row r="458" spans="27:27" ht="13.5" hidden="1" x14ac:dyDescent="0.25">
      <c r="AA458" s="17"/>
    </row>
    <row r="459" spans="27:27" ht="13.5" hidden="1" x14ac:dyDescent="0.25">
      <c r="AA459" s="17"/>
    </row>
    <row r="460" spans="27:27" ht="13.5" hidden="1" x14ac:dyDescent="0.25">
      <c r="AA460" s="17"/>
    </row>
    <row r="461" spans="27:27" ht="13.5" hidden="1" x14ac:dyDescent="0.25">
      <c r="AA461" s="17"/>
    </row>
    <row r="462" spans="27:27" ht="13.5" hidden="1" x14ac:dyDescent="0.25">
      <c r="AA462" s="17"/>
    </row>
    <row r="463" spans="27:27" ht="13.5" hidden="1" x14ac:dyDescent="0.25">
      <c r="AA463" s="17"/>
    </row>
    <row r="464" spans="27:27" ht="13.5" hidden="1" x14ac:dyDescent="0.25">
      <c r="AA464" s="17"/>
    </row>
    <row r="465" spans="27:27" ht="13.5" hidden="1" x14ac:dyDescent="0.25">
      <c r="AA465" s="17"/>
    </row>
    <row r="466" spans="27:27" ht="13.5" hidden="1" x14ac:dyDescent="0.25">
      <c r="AA466" s="17"/>
    </row>
    <row r="467" spans="27:27" ht="13.5" hidden="1" x14ac:dyDescent="0.25">
      <c r="AA467" s="17"/>
    </row>
    <row r="468" spans="27:27" ht="13.5" hidden="1" x14ac:dyDescent="0.25">
      <c r="AA468" s="17"/>
    </row>
    <row r="469" spans="27:27" ht="13.5" hidden="1" x14ac:dyDescent="0.25">
      <c r="AA469" s="17"/>
    </row>
    <row r="470" spans="27:27" ht="13.5" hidden="1" x14ac:dyDescent="0.25">
      <c r="AA470" s="17"/>
    </row>
    <row r="471" spans="27:27" ht="13.5" hidden="1" x14ac:dyDescent="0.25">
      <c r="AA471" s="17"/>
    </row>
    <row r="472" spans="27:27" ht="13.5" hidden="1" x14ac:dyDescent="0.25">
      <c r="AA472" s="17"/>
    </row>
    <row r="473" spans="27:27" ht="13.5" hidden="1" x14ac:dyDescent="0.25">
      <c r="AA473" s="17"/>
    </row>
    <row r="474" spans="27:27" ht="13.5" hidden="1" x14ac:dyDescent="0.25">
      <c r="AA474" s="17"/>
    </row>
    <row r="475" spans="27:27" ht="13.5" hidden="1" x14ac:dyDescent="0.25">
      <c r="AA475" s="17"/>
    </row>
    <row r="476" spans="27:27" ht="13.5" hidden="1" x14ac:dyDescent="0.25">
      <c r="AA476" s="17"/>
    </row>
    <row r="477" spans="27:27" ht="13.5" hidden="1" x14ac:dyDescent="0.25">
      <c r="AA477" s="17"/>
    </row>
    <row r="478" spans="27:27" ht="13.5" hidden="1" x14ac:dyDescent="0.25">
      <c r="AA478" s="17"/>
    </row>
    <row r="479" spans="27:27" ht="13.5" hidden="1" x14ac:dyDescent="0.25">
      <c r="AA479" s="17"/>
    </row>
    <row r="480" spans="27:27" ht="13.5" hidden="1" x14ac:dyDescent="0.25">
      <c r="AA480" s="17"/>
    </row>
    <row r="481" spans="27:27" ht="13.5" hidden="1" x14ac:dyDescent="0.25">
      <c r="AA481" s="17"/>
    </row>
    <row r="482" spans="27:27" ht="13.5" hidden="1" x14ac:dyDescent="0.25">
      <c r="AA482" s="17"/>
    </row>
    <row r="483" spans="27:27" ht="13.5" hidden="1" x14ac:dyDescent="0.25">
      <c r="AA483" s="17"/>
    </row>
    <row r="484" spans="27:27" ht="13.5" hidden="1" x14ac:dyDescent="0.25">
      <c r="AA484" s="17"/>
    </row>
    <row r="485" spans="27:27" ht="13.5" hidden="1" x14ac:dyDescent="0.25">
      <c r="AA485" s="17"/>
    </row>
    <row r="486" spans="27:27" ht="13.5" hidden="1" x14ac:dyDescent="0.25">
      <c r="AA486" s="17"/>
    </row>
    <row r="487" spans="27:27" ht="13.5" hidden="1" x14ac:dyDescent="0.25">
      <c r="AA487" s="17"/>
    </row>
    <row r="488" spans="27:27" ht="13.5" hidden="1" x14ac:dyDescent="0.25">
      <c r="AA488" s="17"/>
    </row>
    <row r="489" spans="27:27" ht="13.5" hidden="1" x14ac:dyDescent="0.25">
      <c r="AA489" s="17"/>
    </row>
    <row r="490" spans="27:27" ht="13.5" hidden="1" x14ac:dyDescent="0.25">
      <c r="AA490" s="17"/>
    </row>
    <row r="491" spans="27:27" ht="13.5" hidden="1" x14ac:dyDescent="0.25">
      <c r="AA491" s="17"/>
    </row>
    <row r="492" spans="27:27" ht="13.5" hidden="1" x14ac:dyDescent="0.25">
      <c r="AA492" s="17"/>
    </row>
    <row r="493" spans="27:27" ht="13.5" hidden="1" x14ac:dyDescent="0.25">
      <c r="AA493" s="17"/>
    </row>
    <row r="494" spans="27:27" ht="13.5" hidden="1" x14ac:dyDescent="0.25">
      <c r="AA494" s="17"/>
    </row>
    <row r="495" spans="27:27" ht="13.5" hidden="1" x14ac:dyDescent="0.25">
      <c r="AA495" s="17"/>
    </row>
    <row r="496" spans="27:27" ht="13.5" hidden="1" x14ac:dyDescent="0.25">
      <c r="AA496" s="17"/>
    </row>
    <row r="497" spans="27:27" ht="13.5" hidden="1" x14ac:dyDescent="0.25">
      <c r="AA497" s="17"/>
    </row>
    <row r="498" spans="27:27" ht="13.5" hidden="1" x14ac:dyDescent="0.25">
      <c r="AA498" s="17"/>
    </row>
    <row r="499" spans="27:27" ht="13.5" hidden="1" x14ac:dyDescent="0.25">
      <c r="AA499" s="17"/>
    </row>
    <row r="500" spans="27:27" ht="13.5" hidden="1" x14ac:dyDescent="0.25">
      <c r="AA500" s="17"/>
    </row>
    <row r="501" spans="27:27" ht="13.5" hidden="1" x14ac:dyDescent="0.25">
      <c r="AA501" s="17"/>
    </row>
    <row r="502" spans="27:27" ht="13.5" hidden="1" x14ac:dyDescent="0.25">
      <c r="AA502" s="17"/>
    </row>
    <row r="503" spans="27:27" ht="13.5" hidden="1" x14ac:dyDescent="0.25">
      <c r="AA503" s="17"/>
    </row>
    <row r="504" spans="27:27" ht="13.5" hidden="1" x14ac:dyDescent="0.25">
      <c r="AA504" s="17"/>
    </row>
    <row r="505" spans="27:27" ht="13.5" hidden="1" x14ac:dyDescent="0.25">
      <c r="AA505" s="17"/>
    </row>
    <row r="506" spans="27:27" ht="13.5" hidden="1" x14ac:dyDescent="0.25">
      <c r="AA506" s="17"/>
    </row>
    <row r="507" spans="27:27" ht="13.5" hidden="1" x14ac:dyDescent="0.25">
      <c r="AA507" s="17"/>
    </row>
    <row r="508" spans="27:27" ht="13.5" hidden="1" x14ac:dyDescent="0.25">
      <c r="AA508" s="17"/>
    </row>
    <row r="509" spans="27:27" ht="13.5" hidden="1" x14ac:dyDescent="0.25">
      <c r="AA509" s="17"/>
    </row>
    <row r="510" spans="27:27" ht="13.5" hidden="1" x14ac:dyDescent="0.25">
      <c r="AA510" s="17"/>
    </row>
    <row r="511" spans="27:27" ht="13.5" hidden="1" x14ac:dyDescent="0.25">
      <c r="AA511" s="17"/>
    </row>
    <row r="512" spans="27:27" ht="13.5" hidden="1" x14ac:dyDescent="0.25">
      <c r="AA512" s="17"/>
    </row>
    <row r="513" spans="27:27" ht="13.5" hidden="1" x14ac:dyDescent="0.25">
      <c r="AA513" s="17"/>
    </row>
    <row r="514" spans="27:27" ht="13.5" hidden="1" x14ac:dyDescent="0.25">
      <c r="AA514" s="17"/>
    </row>
    <row r="515" spans="27:27" ht="13.5" hidden="1" x14ac:dyDescent="0.25">
      <c r="AA515" s="17"/>
    </row>
    <row r="516" spans="27:27" ht="13.5" hidden="1" x14ac:dyDescent="0.25">
      <c r="AA516" s="17"/>
    </row>
    <row r="517" spans="27:27" ht="13.5" hidden="1" x14ac:dyDescent="0.25">
      <c r="AA517" s="17"/>
    </row>
    <row r="518" spans="27:27" ht="13.5" hidden="1" x14ac:dyDescent="0.25">
      <c r="AA518" s="17"/>
    </row>
    <row r="519" spans="27:27" ht="13.5" hidden="1" x14ac:dyDescent="0.25">
      <c r="AA519" s="17"/>
    </row>
    <row r="520" spans="27:27" ht="13.5" hidden="1" x14ac:dyDescent="0.25">
      <c r="AA520" s="17"/>
    </row>
    <row r="521" spans="27:27" ht="13.5" hidden="1" x14ac:dyDescent="0.25">
      <c r="AA521" s="17"/>
    </row>
    <row r="522" spans="27:27" ht="13.5" hidden="1" x14ac:dyDescent="0.25">
      <c r="AA522" s="17"/>
    </row>
    <row r="523" spans="27:27" ht="13.5" hidden="1" x14ac:dyDescent="0.25">
      <c r="AA523" s="17"/>
    </row>
    <row r="524" spans="27:27" ht="13.5" hidden="1" x14ac:dyDescent="0.25">
      <c r="AA524" s="17"/>
    </row>
    <row r="525" spans="27:27" ht="13.5" hidden="1" x14ac:dyDescent="0.25">
      <c r="AA525" s="17"/>
    </row>
    <row r="526" spans="27:27" ht="13.5" hidden="1" x14ac:dyDescent="0.25">
      <c r="AA526" s="17"/>
    </row>
    <row r="527" spans="27:27" ht="13.5" hidden="1" x14ac:dyDescent="0.25">
      <c r="AA527" s="17"/>
    </row>
    <row r="528" spans="27:27" ht="13.5" hidden="1" x14ac:dyDescent="0.25">
      <c r="AA528" s="17"/>
    </row>
    <row r="529" spans="27:27" ht="13.5" hidden="1" x14ac:dyDescent="0.25">
      <c r="AA529" s="17"/>
    </row>
    <row r="530" spans="27:27" ht="13.5" hidden="1" x14ac:dyDescent="0.25">
      <c r="AA530" s="17"/>
    </row>
    <row r="531" spans="27:27" ht="13.5" hidden="1" x14ac:dyDescent="0.25">
      <c r="AA531" s="17"/>
    </row>
    <row r="532" spans="27:27" ht="13.5" hidden="1" x14ac:dyDescent="0.25">
      <c r="AA532" s="17"/>
    </row>
    <row r="533" spans="27:27" ht="13.5" hidden="1" x14ac:dyDescent="0.25">
      <c r="AA533" s="17"/>
    </row>
    <row r="534" spans="27:27" ht="13.5" hidden="1" x14ac:dyDescent="0.25">
      <c r="AA534" s="17"/>
    </row>
    <row r="535" spans="27:27" ht="13.5" hidden="1" x14ac:dyDescent="0.25">
      <c r="AA535" s="17"/>
    </row>
    <row r="536" spans="27:27" ht="13.5" hidden="1" x14ac:dyDescent="0.25">
      <c r="AA536" s="17"/>
    </row>
    <row r="537" spans="27:27" ht="13.5" hidden="1" x14ac:dyDescent="0.25">
      <c r="AA537" s="17"/>
    </row>
    <row r="538" spans="27:27" ht="13.5" hidden="1" x14ac:dyDescent="0.25">
      <c r="AA538" s="17"/>
    </row>
    <row r="539" spans="27:27" ht="13.5" hidden="1" x14ac:dyDescent="0.25">
      <c r="AA539" s="17"/>
    </row>
    <row r="540" spans="27:27" ht="13.5" hidden="1" x14ac:dyDescent="0.25">
      <c r="AA540" s="17"/>
    </row>
    <row r="541" spans="27:27" ht="13.5" hidden="1" x14ac:dyDescent="0.25">
      <c r="AA541" s="17"/>
    </row>
    <row r="542" spans="27:27" ht="13.5" hidden="1" x14ac:dyDescent="0.25">
      <c r="AA542" s="17"/>
    </row>
    <row r="543" spans="27:27" ht="13.5" hidden="1" x14ac:dyDescent="0.25">
      <c r="AA543" s="17"/>
    </row>
    <row r="544" spans="27:27" ht="13.5" hidden="1" x14ac:dyDescent="0.25">
      <c r="AA544" s="17"/>
    </row>
    <row r="545" spans="27:27" ht="13.5" hidden="1" x14ac:dyDescent="0.25">
      <c r="AA545" s="17"/>
    </row>
    <row r="546" spans="27:27" ht="13.5" hidden="1" x14ac:dyDescent="0.25">
      <c r="AA546" s="17"/>
    </row>
    <row r="547" spans="27:27" ht="13.5" hidden="1" x14ac:dyDescent="0.25">
      <c r="AA547" s="17"/>
    </row>
    <row r="548" spans="27:27" ht="13.5" hidden="1" x14ac:dyDescent="0.25">
      <c r="AA548" s="17"/>
    </row>
    <row r="549" spans="27:27" ht="13.5" hidden="1" x14ac:dyDescent="0.25">
      <c r="AA549" s="17"/>
    </row>
    <row r="550" spans="27:27" ht="13.5" hidden="1" x14ac:dyDescent="0.25">
      <c r="AA550" s="17"/>
    </row>
    <row r="551" spans="27:27" ht="13.5" hidden="1" x14ac:dyDescent="0.25">
      <c r="AA551" s="17"/>
    </row>
    <row r="552" spans="27:27" ht="13.5" hidden="1" x14ac:dyDescent="0.25">
      <c r="AA552" s="17"/>
    </row>
    <row r="553" spans="27:27" ht="13.5" hidden="1" x14ac:dyDescent="0.25">
      <c r="AA553" s="17"/>
    </row>
    <row r="554" spans="27:27" ht="13.5" hidden="1" x14ac:dyDescent="0.25">
      <c r="AA554" s="17"/>
    </row>
    <row r="555" spans="27:27" ht="13.5" hidden="1" x14ac:dyDescent="0.25">
      <c r="AA555" s="17"/>
    </row>
    <row r="556" spans="27:27" ht="13.5" hidden="1" x14ac:dyDescent="0.25">
      <c r="AA556" s="17"/>
    </row>
    <row r="557" spans="27:27" ht="13.5" hidden="1" x14ac:dyDescent="0.25">
      <c r="AA557" s="17"/>
    </row>
    <row r="558" spans="27:27" ht="13.5" hidden="1" x14ac:dyDescent="0.25">
      <c r="AA558" s="17"/>
    </row>
    <row r="559" spans="27:27" ht="13.5" hidden="1" x14ac:dyDescent="0.25">
      <c r="AA559" s="17"/>
    </row>
    <row r="560" spans="27:27" ht="13.5" hidden="1" x14ac:dyDescent="0.25">
      <c r="AA560" s="17"/>
    </row>
    <row r="561" spans="27:27" ht="13.5" hidden="1" x14ac:dyDescent="0.25">
      <c r="AA561" s="17"/>
    </row>
    <row r="562" spans="27:27" ht="13.5" hidden="1" x14ac:dyDescent="0.25">
      <c r="AA562" s="17"/>
    </row>
    <row r="563" spans="27:27" ht="13.5" hidden="1" x14ac:dyDescent="0.25">
      <c r="AA563" s="17"/>
    </row>
    <row r="564" spans="27:27" ht="13.5" hidden="1" x14ac:dyDescent="0.25">
      <c r="AA564" s="17"/>
    </row>
    <row r="565" spans="27:27" ht="13.5" hidden="1" x14ac:dyDescent="0.25">
      <c r="AA565" s="17"/>
    </row>
    <row r="566" spans="27:27" ht="13.5" hidden="1" x14ac:dyDescent="0.25">
      <c r="AA566" s="17"/>
    </row>
    <row r="567" spans="27:27" ht="13.5" hidden="1" x14ac:dyDescent="0.25">
      <c r="AA567" s="17"/>
    </row>
    <row r="568" spans="27:27" ht="13.5" hidden="1" x14ac:dyDescent="0.25">
      <c r="AA568" s="17"/>
    </row>
    <row r="569" spans="27:27" ht="13.5" hidden="1" x14ac:dyDescent="0.25">
      <c r="AA569" s="17"/>
    </row>
    <row r="570" spans="27:27" ht="13.5" hidden="1" x14ac:dyDescent="0.25">
      <c r="AA570" s="17"/>
    </row>
    <row r="571" spans="27:27" ht="13.5" hidden="1" x14ac:dyDescent="0.25">
      <c r="AA571" s="17"/>
    </row>
    <row r="572" spans="27:27" ht="13.5" hidden="1" x14ac:dyDescent="0.25">
      <c r="AA572" s="17"/>
    </row>
    <row r="573" spans="27:27" ht="13.5" hidden="1" x14ac:dyDescent="0.25">
      <c r="AA573" s="17"/>
    </row>
    <row r="574" spans="27:27" ht="13.5" hidden="1" x14ac:dyDescent="0.25">
      <c r="AA574" s="17"/>
    </row>
    <row r="575" spans="27:27" ht="13.5" hidden="1" x14ac:dyDescent="0.25">
      <c r="AA575" s="17"/>
    </row>
    <row r="576" spans="27:27" ht="13.5" hidden="1" x14ac:dyDescent="0.25">
      <c r="AA576" s="17"/>
    </row>
    <row r="577" spans="27:27" ht="13.5" hidden="1" x14ac:dyDescent="0.25">
      <c r="AA577" s="17"/>
    </row>
    <row r="578" spans="27:27" ht="13.5" hidden="1" x14ac:dyDescent="0.25">
      <c r="AA578" s="17"/>
    </row>
    <row r="579" spans="27:27" ht="13.5" hidden="1" x14ac:dyDescent="0.25">
      <c r="AA579" s="17"/>
    </row>
    <row r="580" spans="27:27" ht="13.5" hidden="1" x14ac:dyDescent="0.25">
      <c r="AA580" s="17"/>
    </row>
    <row r="581" spans="27:27" ht="13.5" hidden="1" x14ac:dyDescent="0.25">
      <c r="AA581" s="17"/>
    </row>
    <row r="582" spans="27:27" ht="13.5" hidden="1" x14ac:dyDescent="0.25">
      <c r="AA582" s="17"/>
    </row>
    <row r="583" spans="27:27" ht="13.5" hidden="1" x14ac:dyDescent="0.25">
      <c r="AA583" s="17"/>
    </row>
    <row r="584" spans="27:27" ht="13.5" hidden="1" x14ac:dyDescent="0.25">
      <c r="AA584" s="17"/>
    </row>
    <row r="585" spans="27:27" ht="13.5" hidden="1" x14ac:dyDescent="0.25">
      <c r="AA585" s="17"/>
    </row>
    <row r="586" spans="27:27" ht="13.5" hidden="1" x14ac:dyDescent="0.25">
      <c r="AA586" s="17"/>
    </row>
    <row r="587" spans="27:27" ht="13.5" hidden="1" x14ac:dyDescent="0.25">
      <c r="AA587" s="17"/>
    </row>
    <row r="588" spans="27:27" ht="13.5" hidden="1" x14ac:dyDescent="0.25">
      <c r="AA588" s="17"/>
    </row>
    <row r="589" spans="27:27" ht="13.5" hidden="1" x14ac:dyDescent="0.25">
      <c r="AA589" s="17"/>
    </row>
    <row r="590" spans="27:27" ht="13.5" hidden="1" x14ac:dyDescent="0.25">
      <c r="AA590" s="17"/>
    </row>
    <row r="591" spans="27:27" ht="13.5" hidden="1" x14ac:dyDescent="0.25">
      <c r="AA591" s="17"/>
    </row>
    <row r="592" spans="27:27" ht="13.5" hidden="1" x14ac:dyDescent="0.25">
      <c r="AA592" s="17"/>
    </row>
    <row r="593" spans="27:27" ht="13.5" hidden="1" x14ac:dyDescent="0.25">
      <c r="AA593" s="17"/>
    </row>
    <row r="594" spans="27:27" ht="13.5" hidden="1" x14ac:dyDescent="0.25">
      <c r="AA594" s="17"/>
    </row>
    <row r="595" spans="27:27" ht="13.5" hidden="1" x14ac:dyDescent="0.25">
      <c r="AA595" s="17"/>
    </row>
    <row r="596" spans="27:27" ht="13.5" hidden="1" x14ac:dyDescent="0.25">
      <c r="AA596" s="17"/>
    </row>
    <row r="597" spans="27:27" ht="13.5" hidden="1" x14ac:dyDescent="0.25">
      <c r="AA597" s="17"/>
    </row>
    <row r="598" spans="27:27" ht="13.5" hidden="1" x14ac:dyDescent="0.25">
      <c r="AA598" s="17"/>
    </row>
    <row r="599" spans="27:27" ht="13.5" hidden="1" x14ac:dyDescent="0.25">
      <c r="AA599" s="17"/>
    </row>
    <row r="600" spans="27:27" ht="13.5" hidden="1" x14ac:dyDescent="0.25">
      <c r="AA600" s="17"/>
    </row>
    <row r="601" spans="27:27" ht="13.5" hidden="1" x14ac:dyDescent="0.25">
      <c r="AA601" s="17"/>
    </row>
    <row r="602" spans="27:27" ht="13.5" hidden="1" x14ac:dyDescent="0.25">
      <c r="AA602" s="17"/>
    </row>
    <row r="603" spans="27:27" ht="13.5" hidden="1" x14ac:dyDescent="0.25">
      <c r="AA603" s="17"/>
    </row>
    <row r="604" spans="27:27" ht="13.5" hidden="1" x14ac:dyDescent="0.25">
      <c r="AA604" s="17"/>
    </row>
    <row r="605" spans="27:27" ht="13.5" hidden="1" x14ac:dyDescent="0.25">
      <c r="AA605" s="17"/>
    </row>
    <row r="606" spans="27:27" ht="13.5" hidden="1" x14ac:dyDescent="0.25">
      <c r="AA606" s="17"/>
    </row>
    <row r="607" spans="27:27" ht="13.5" hidden="1" x14ac:dyDescent="0.25">
      <c r="AA607" s="17"/>
    </row>
    <row r="608" spans="27:27" ht="13.5" hidden="1" x14ac:dyDescent="0.25">
      <c r="AA608" s="17"/>
    </row>
    <row r="609" spans="27:27" ht="13.5" hidden="1" x14ac:dyDescent="0.25">
      <c r="AA609" s="17"/>
    </row>
    <row r="610" spans="27:27" ht="13.5" hidden="1" x14ac:dyDescent="0.25">
      <c r="AA610" s="17"/>
    </row>
    <row r="611" spans="27:27" ht="13.5" hidden="1" x14ac:dyDescent="0.25">
      <c r="AA611" s="17"/>
    </row>
    <row r="612" spans="27:27" ht="13.5" hidden="1" x14ac:dyDescent="0.25">
      <c r="AA612" s="17"/>
    </row>
    <row r="613" spans="27:27" ht="13.5" hidden="1" x14ac:dyDescent="0.25">
      <c r="AA613" s="17"/>
    </row>
    <row r="614" spans="27:27" ht="13.5" hidden="1" x14ac:dyDescent="0.25">
      <c r="AA614" s="17"/>
    </row>
    <row r="615" spans="27:27" ht="13.5" hidden="1" x14ac:dyDescent="0.25">
      <c r="AA615" s="17"/>
    </row>
    <row r="616" spans="27:27" ht="13.5" hidden="1" x14ac:dyDescent="0.25">
      <c r="AA616" s="17"/>
    </row>
    <row r="617" spans="27:27" ht="13.5" hidden="1" x14ac:dyDescent="0.25">
      <c r="AA617" s="17"/>
    </row>
    <row r="618" spans="27:27" ht="13.5" hidden="1" x14ac:dyDescent="0.25">
      <c r="AA618" s="17"/>
    </row>
    <row r="619" spans="27:27" ht="13.5" hidden="1" x14ac:dyDescent="0.25">
      <c r="AA619" s="17"/>
    </row>
    <row r="620" spans="27:27" ht="13.5" hidden="1" x14ac:dyDescent="0.25">
      <c r="AA620" s="17"/>
    </row>
    <row r="621" spans="27:27" ht="13.5" hidden="1" x14ac:dyDescent="0.25">
      <c r="AA621" s="17"/>
    </row>
    <row r="622" spans="27:27" ht="13.5" hidden="1" x14ac:dyDescent="0.25">
      <c r="AA622" s="17"/>
    </row>
    <row r="623" spans="27:27" ht="13.5" hidden="1" x14ac:dyDescent="0.25">
      <c r="AA623" s="17"/>
    </row>
    <row r="624" spans="27:27" ht="13.5" hidden="1" x14ac:dyDescent="0.25">
      <c r="AA624" s="17"/>
    </row>
    <row r="625" spans="27:27" ht="13.5" hidden="1" x14ac:dyDescent="0.25">
      <c r="AA625" s="17"/>
    </row>
    <row r="626" spans="27:27" ht="13.5" hidden="1" x14ac:dyDescent="0.25">
      <c r="AA626" s="17"/>
    </row>
    <row r="627" spans="27:27" ht="13.5" hidden="1" x14ac:dyDescent="0.25">
      <c r="AA627" s="17"/>
    </row>
    <row r="628" spans="27:27" ht="13.5" hidden="1" x14ac:dyDescent="0.25">
      <c r="AA628" s="17"/>
    </row>
    <row r="629" spans="27:27" ht="13.5" hidden="1" x14ac:dyDescent="0.25">
      <c r="AA629" s="17"/>
    </row>
    <row r="630" spans="27:27" ht="13.5" hidden="1" x14ac:dyDescent="0.25">
      <c r="AA630" s="17"/>
    </row>
    <row r="631" spans="27:27" ht="13.5" hidden="1" x14ac:dyDescent="0.25">
      <c r="AA631" s="17"/>
    </row>
    <row r="632" spans="27:27" ht="13.5" hidden="1" x14ac:dyDescent="0.25">
      <c r="AA632" s="17"/>
    </row>
    <row r="633" spans="27:27" ht="13.5" hidden="1" x14ac:dyDescent="0.25">
      <c r="AA633" s="17"/>
    </row>
    <row r="634" spans="27:27" ht="13.5" hidden="1" x14ac:dyDescent="0.25">
      <c r="AA634" s="17"/>
    </row>
    <row r="635" spans="27:27" ht="13.5" hidden="1" x14ac:dyDescent="0.25">
      <c r="AA635" s="17"/>
    </row>
    <row r="636" spans="27:27" ht="13.5" hidden="1" x14ac:dyDescent="0.25">
      <c r="AA636" s="17"/>
    </row>
    <row r="637" spans="27:27" ht="13.5" hidden="1" x14ac:dyDescent="0.25">
      <c r="AA637" s="17"/>
    </row>
    <row r="638" spans="27:27" ht="13.5" hidden="1" x14ac:dyDescent="0.25">
      <c r="AA638" s="17"/>
    </row>
    <row r="639" spans="27:27" ht="13.5" hidden="1" x14ac:dyDescent="0.25">
      <c r="AA639" s="17"/>
    </row>
    <row r="640" spans="27:27" ht="13.5" hidden="1" x14ac:dyDescent="0.25">
      <c r="AA640" s="17"/>
    </row>
    <row r="641" spans="27:27" ht="13.5" hidden="1" x14ac:dyDescent="0.25">
      <c r="AA641" s="17"/>
    </row>
    <row r="642" spans="27:27" ht="13.5" hidden="1" x14ac:dyDescent="0.25">
      <c r="AA642" s="17"/>
    </row>
    <row r="643" spans="27:27" ht="13.5" hidden="1" x14ac:dyDescent="0.25">
      <c r="AA643" s="17"/>
    </row>
    <row r="644" spans="27:27" ht="13.5" hidden="1" x14ac:dyDescent="0.25">
      <c r="AA644" s="17"/>
    </row>
    <row r="645" spans="27:27" ht="13.5" hidden="1" x14ac:dyDescent="0.25">
      <c r="AA645" s="17"/>
    </row>
    <row r="646" spans="27:27" ht="13.5" hidden="1" x14ac:dyDescent="0.25">
      <c r="AA646" s="17"/>
    </row>
    <row r="647" spans="27:27" ht="13.5" hidden="1" x14ac:dyDescent="0.25">
      <c r="AA647" s="17"/>
    </row>
    <row r="648" spans="27:27" ht="13.5" hidden="1" x14ac:dyDescent="0.25">
      <c r="AA648" s="17"/>
    </row>
    <row r="649" spans="27:27" ht="13.5" hidden="1" x14ac:dyDescent="0.25">
      <c r="AA649" s="17"/>
    </row>
    <row r="650" spans="27:27" ht="13.5" hidden="1" x14ac:dyDescent="0.25">
      <c r="AA650" s="17"/>
    </row>
    <row r="651" spans="27:27" ht="13.5" hidden="1" x14ac:dyDescent="0.25">
      <c r="AA651" s="17"/>
    </row>
    <row r="652" spans="27:27" ht="13.5" hidden="1" x14ac:dyDescent="0.25">
      <c r="AA652" s="17"/>
    </row>
    <row r="653" spans="27:27" ht="13.5" hidden="1" x14ac:dyDescent="0.25">
      <c r="AA653" s="17"/>
    </row>
    <row r="654" spans="27:27" ht="13.5" hidden="1" x14ac:dyDescent="0.25">
      <c r="AA654" s="17"/>
    </row>
    <row r="655" spans="27:27" ht="13.5" hidden="1" x14ac:dyDescent="0.25">
      <c r="AA655" s="17"/>
    </row>
    <row r="656" spans="27:27" ht="13.5" hidden="1" x14ac:dyDescent="0.25">
      <c r="AA656" s="17"/>
    </row>
    <row r="657" spans="27:27" ht="13.5" hidden="1" x14ac:dyDescent="0.25">
      <c r="AA657" s="17"/>
    </row>
    <row r="658" spans="27:27" ht="13.5" hidden="1" x14ac:dyDescent="0.25">
      <c r="AA658" s="17"/>
    </row>
    <row r="659" spans="27:27" ht="13.5" hidden="1" x14ac:dyDescent="0.25">
      <c r="AA659" s="17"/>
    </row>
    <row r="660" spans="27:27" ht="13.5" hidden="1" x14ac:dyDescent="0.25">
      <c r="AA660" s="17"/>
    </row>
    <row r="661" spans="27:27" ht="13.5" hidden="1" x14ac:dyDescent="0.25">
      <c r="AA661" s="17"/>
    </row>
    <row r="662" spans="27:27" ht="13.5" hidden="1" x14ac:dyDescent="0.25">
      <c r="AA662" s="17"/>
    </row>
    <row r="663" spans="27:27" ht="13.5" hidden="1" x14ac:dyDescent="0.25">
      <c r="AA663" s="17"/>
    </row>
    <row r="664" spans="27:27" ht="13.5" hidden="1" x14ac:dyDescent="0.25">
      <c r="AA664" s="17"/>
    </row>
    <row r="665" spans="27:27" ht="13.5" hidden="1" x14ac:dyDescent="0.25">
      <c r="AA665" s="17"/>
    </row>
    <row r="666" spans="27:27" ht="13.5" hidden="1" x14ac:dyDescent="0.25">
      <c r="AA666" s="17"/>
    </row>
    <row r="667" spans="27:27" ht="13.5" hidden="1" x14ac:dyDescent="0.25">
      <c r="AA667" s="17"/>
    </row>
    <row r="668" spans="27:27" ht="13.5" hidden="1" x14ac:dyDescent="0.25">
      <c r="AA668" s="17"/>
    </row>
    <row r="669" spans="27:27" ht="13.5" hidden="1" x14ac:dyDescent="0.25">
      <c r="AA669" s="17"/>
    </row>
    <row r="670" spans="27:27" ht="13.5" hidden="1" x14ac:dyDescent="0.25">
      <c r="AA670" s="17"/>
    </row>
    <row r="671" spans="27:27" ht="13.5" hidden="1" x14ac:dyDescent="0.25">
      <c r="AA671" s="17"/>
    </row>
    <row r="672" spans="27:27" ht="13.5" hidden="1" x14ac:dyDescent="0.25">
      <c r="AA672" s="17"/>
    </row>
    <row r="673" spans="27:27" ht="13.5" hidden="1" x14ac:dyDescent="0.25">
      <c r="AA673" s="17"/>
    </row>
    <row r="674" spans="27:27" ht="13.5" hidden="1" x14ac:dyDescent="0.25">
      <c r="AA674" s="17"/>
    </row>
    <row r="675" spans="27:27" ht="13.5" hidden="1" x14ac:dyDescent="0.25">
      <c r="AA675" s="17"/>
    </row>
    <row r="676" spans="27:27" ht="13.5" hidden="1" x14ac:dyDescent="0.25">
      <c r="AA676" s="17"/>
    </row>
    <row r="677" spans="27:27" ht="13.5" hidden="1" x14ac:dyDescent="0.25">
      <c r="AA677" s="17"/>
    </row>
    <row r="678" spans="27:27" ht="13.5" hidden="1" x14ac:dyDescent="0.25">
      <c r="AA678" s="17"/>
    </row>
    <row r="679" spans="27:27" ht="13.5" hidden="1" x14ac:dyDescent="0.25">
      <c r="AA679" s="17"/>
    </row>
    <row r="680" spans="27:27" ht="13.5" hidden="1" x14ac:dyDescent="0.25">
      <c r="AA680" s="17"/>
    </row>
    <row r="681" spans="27:27" ht="13.5" hidden="1" x14ac:dyDescent="0.25">
      <c r="AA681" s="17"/>
    </row>
    <row r="682" spans="27:27" ht="13.5" hidden="1" x14ac:dyDescent="0.25">
      <c r="AA682" s="17"/>
    </row>
    <row r="683" spans="27:27" ht="13.5" hidden="1" x14ac:dyDescent="0.25">
      <c r="AA683" s="17"/>
    </row>
    <row r="684" spans="27:27" ht="13.5" hidden="1" x14ac:dyDescent="0.25">
      <c r="AA684" s="17"/>
    </row>
    <row r="685" spans="27:27" ht="13.5" hidden="1" x14ac:dyDescent="0.25">
      <c r="AA685" s="17"/>
    </row>
    <row r="686" spans="27:27" ht="13.5" hidden="1" x14ac:dyDescent="0.25">
      <c r="AA686" s="17"/>
    </row>
    <row r="687" spans="27:27" ht="13.5" hidden="1" x14ac:dyDescent="0.25">
      <c r="AA687" s="17"/>
    </row>
    <row r="688" spans="27:27" ht="13.5" hidden="1" x14ac:dyDescent="0.25">
      <c r="AA688" s="17"/>
    </row>
    <row r="689" spans="27:27" ht="13.5" hidden="1" x14ac:dyDescent="0.25">
      <c r="AA689" s="17"/>
    </row>
    <row r="690" spans="27:27" ht="13.5" hidden="1" x14ac:dyDescent="0.25">
      <c r="AA690" s="17"/>
    </row>
    <row r="691" spans="27:27" ht="13.5" hidden="1" x14ac:dyDescent="0.25">
      <c r="AA691" s="17"/>
    </row>
    <row r="692" spans="27:27" ht="13.5" hidden="1" x14ac:dyDescent="0.25">
      <c r="AA692" s="17"/>
    </row>
    <row r="693" spans="27:27" ht="13.5" hidden="1" x14ac:dyDescent="0.25">
      <c r="AA693" s="17"/>
    </row>
    <row r="694" spans="27:27" ht="13.5" hidden="1" x14ac:dyDescent="0.25">
      <c r="AA694" s="17"/>
    </row>
    <row r="695" spans="27:27" ht="13.5" hidden="1" x14ac:dyDescent="0.25">
      <c r="AA695" s="17"/>
    </row>
    <row r="696" spans="27:27" ht="13.5" hidden="1" x14ac:dyDescent="0.25">
      <c r="AA696" s="17"/>
    </row>
    <row r="697" spans="27:27" ht="13.5" hidden="1" x14ac:dyDescent="0.25">
      <c r="AA697" s="17"/>
    </row>
    <row r="698" spans="27:27" ht="13.5" hidden="1" x14ac:dyDescent="0.25">
      <c r="AA698" s="17"/>
    </row>
    <row r="699" spans="27:27" ht="13.5" hidden="1" x14ac:dyDescent="0.25">
      <c r="AA699" s="17"/>
    </row>
    <row r="700" spans="27:27" ht="13.5" hidden="1" x14ac:dyDescent="0.25">
      <c r="AA700" s="17"/>
    </row>
    <row r="701" spans="27:27" ht="13.5" hidden="1" x14ac:dyDescent="0.25">
      <c r="AA701" s="17"/>
    </row>
    <row r="702" spans="27:27" ht="13.5" hidden="1" x14ac:dyDescent="0.25">
      <c r="AA702" s="17"/>
    </row>
    <row r="703" spans="27:27" ht="13.5" hidden="1" x14ac:dyDescent="0.25">
      <c r="AA703" s="17"/>
    </row>
    <row r="704" spans="27:27" ht="13.5" hidden="1" x14ac:dyDescent="0.25">
      <c r="AA704" s="17"/>
    </row>
    <row r="705" spans="27:27" ht="13.5" hidden="1" x14ac:dyDescent="0.25">
      <c r="AA705" s="17"/>
    </row>
    <row r="706" spans="27:27" ht="13.5" hidden="1" x14ac:dyDescent="0.25">
      <c r="AA706" s="17"/>
    </row>
    <row r="707" spans="27:27" ht="13.5" hidden="1" x14ac:dyDescent="0.25">
      <c r="AA707" s="17"/>
    </row>
    <row r="708" spans="27:27" ht="13.5" hidden="1" x14ac:dyDescent="0.25">
      <c r="AA708" s="17"/>
    </row>
    <row r="709" spans="27:27" ht="13.5" hidden="1" x14ac:dyDescent="0.25">
      <c r="AA709" s="17"/>
    </row>
    <row r="710" spans="27:27" ht="13.5" hidden="1" x14ac:dyDescent="0.25">
      <c r="AA710" s="17"/>
    </row>
    <row r="711" spans="27:27" ht="13.5" hidden="1" x14ac:dyDescent="0.25">
      <c r="AA711" s="17"/>
    </row>
    <row r="712" spans="27:27" ht="13.5" hidden="1" x14ac:dyDescent="0.25">
      <c r="AA712" s="17"/>
    </row>
    <row r="713" spans="27:27" ht="13.5" hidden="1" x14ac:dyDescent="0.25">
      <c r="AA713" s="17"/>
    </row>
    <row r="714" spans="27:27" ht="13.5" hidden="1" x14ac:dyDescent="0.25">
      <c r="AA714" s="17"/>
    </row>
    <row r="715" spans="27:27" ht="13.5" hidden="1" x14ac:dyDescent="0.25">
      <c r="AA715" s="17"/>
    </row>
    <row r="716" spans="27:27" ht="13.5" hidden="1" x14ac:dyDescent="0.25">
      <c r="AA716" s="17"/>
    </row>
    <row r="717" spans="27:27" ht="13.5" hidden="1" x14ac:dyDescent="0.25">
      <c r="AA717" s="17"/>
    </row>
    <row r="718" spans="27:27" ht="13.5" hidden="1" x14ac:dyDescent="0.25">
      <c r="AA718" s="17"/>
    </row>
    <row r="719" spans="27:27" ht="13.5" hidden="1" x14ac:dyDescent="0.25">
      <c r="AA719" s="17"/>
    </row>
    <row r="720" spans="27:27" ht="13.5" hidden="1" x14ac:dyDescent="0.25">
      <c r="AA720" s="17"/>
    </row>
    <row r="721" spans="27:27" ht="13.5" hidden="1" x14ac:dyDescent="0.25">
      <c r="AA721" s="17"/>
    </row>
    <row r="722" spans="27:27" ht="13.5" hidden="1" x14ac:dyDescent="0.25">
      <c r="AA722" s="17"/>
    </row>
    <row r="723" spans="27:27" ht="13.5" hidden="1" x14ac:dyDescent="0.25">
      <c r="AA723" s="17"/>
    </row>
    <row r="724" spans="27:27" ht="13.5" hidden="1" x14ac:dyDescent="0.25">
      <c r="AA724" s="17"/>
    </row>
    <row r="725" spans="27:27" ht="13.5" hidden="1" x14ac:dyDescent="0.25">
      <c r="AA725" s="17"/>
    </row>
    <row r="726" spans="27:27" ht="13.5" hidden="1" x14ac:dyDescent="0.25">
      <c r="AA726" s="17"/>
    </row>
    <row r="727" spans="27:27" ht="13.5" hidden="1" x14ac:dyDescent="0.25">
      <c r="AA727" s="17"/>
    </row>
    <row r="728" spans="27:27" ht="13.5" hidden="1" x14ac:dyDescent="0.25">
      <c r="AA728" s="17"/>
    </row>
    <row r="729" spans="27:27" ht="13.5" hidden="1" x14ac:dyDescent="0.25">
      <c r="AA729" s="17"/>
    </row>
    <row r="730" spans="27:27" ht="13.5" hidden="1" x14ac:dyDescent="0.25">
      <c r="AA730" s="17"/>
    </row>
    <row r="731" spans="27:27" ht="13.5" hidden="1" x14ac:dyDescent="0.25">
      <c r="AA731" s="17"/>
    </row>
    <row r="732" spans="27:27" ht="13.5" hidden="1" x14ac:dyDescent="0.25">
      <c r="AA732" s="17"/>
    </row>
    <row r="733" spans="27:27" ht="13.5" hidden="1" x14ac:dyDescent="0.25">
      <c r="AA733" s="17"/>
    </row>
    <row r="734" spans="27:27" ht="13.5" hidden="1" x14ac:dyDescent="0.25">
      <c r="AA734" s="17"/>
    </row>
    <row r="735" spans="27:27" ht="13.5" hidden="1" x14ac:dyDescent="0.25">
      <c r="AA735" s="17"/>
    </row>
    <row r="736" spans="27:27" ht="13.5" hidden="1" x14ac:dyDescent="0.25">
      <c r="AA736" s="17"/>
    </row>
    <row r="737" spans="27:27" ht="13.5" hidden="1" x14ac:dyDescent="0.25">
      <c r="AA737" s="17"/>
    </row>
    <row r="738" spans="27:27" ht="13.5" hidden="1" x14ac:dyDescent="0.25">
      <c r="AA738" s="17"/>
    </row>
    <row r="739" spans="27:27" ht="13.5" hidden="1" x14ac:dyDescent="0.25">
      <c r="AA739" s="17"/>
    </row>
    <row r="740" spans="27:27" ht="13.5" hidden="1" x14ac:dyDescent="0.25">
      <c r="AA740" s="17"/>
    </row>
    <row r="741" spans="27:27" ht="13.5" hidden="1" x14ac:dyDescent="0.25">
      <c r="AA741" s="17"/>
    </row>
    <row r="742" spans="27:27" ht="13.5" hidden="1" x14ac:dyDescent="0.25">
      <c r="AA742" s="17"/>
    </row>
    <row r="743" spans="27:27" ht="13.5" hidden="1" x14ac:dyDescent="0.25">
      <c r="AA743" s="17"/>
    </row>
    <row r="744" spans="27:27" ht="13.5" hidden="1" x14ac:dyDescent="0.25">
      <c r="AA744" s="17"/>
    </row>
    <row r="745" spans="27:27" ht="13.5" hidden="1" x14ac:dyDescent="0.25">
      <c r="AA745" s="17"/>
    </row>
    <row r="746" spans="27:27" ht="13.5" hidden="1" x14ac:dyDescent="0.25">
      <c r="AA746" s="17"/>
    </row>
    <row r="747" spans="27:27" ht="13.5" hidden="1" x14ac:dyDescent="0.25">
      <c r="AA747" s="17"/>
    </row>
    <row r="748" spans="27:27" ht="13.5" hidden="1" x14ac:dyDescent="0.25">
      <c r="AA748" s="17"/>
    </row>
    <row r="749" spans="27:27" ht="13.5" hidden="1" x14ac:dyDescent="0.25">
      <c r="AA749" s="17"/>
    </row>
    <row r="750" spans="27:27" ht="13.5" hidden="1" x14ac:dyDescent="0.25">
      <c r="AA750" s="17"/>
    </row>
    <row r="751" spans="27:27" ht="13.5" hidden="1" x14ac:dyDescent="0.25">
      <c r="AA751" s="17"/>
    </row>
    <row r="752" spans="27:27" ht="13.5" hidden="1" x14ac:dyDescent="0.25">
      <c r="AA752" s="17"/>
    </row>
    <row r="753" spans="27:27" ht="13.5" hidden="1" x14ac:dyDescent="0.25">
      <c r="AA753" s="17"/>
    </row>
    <row r="754" spans="27:27" ht="13.5" hidden="1" x14ac:dyDescent="0.25">
      <c r="AA754" s="17"/>
    </row>
    <row r="755" spans="27:27" ht="13.5" hidden="1" x14ac:dyDescent="0.25">
      <c r="AA755" s="17"/>
    </row>
    <row r="756" spans="27:27" ht="13.5" hidden="1" x14ac:dyDescent="0.25">
      <c r="AA756" s="17"/>
    </row>
    <row r="757" spans="27:27" ht="13.5" hidden="1" x14ac:dyDescent="0.25">
      <c r="AA757" s="17"/>
    </row>
    <row r="758" spans="27:27" ht="13.5" hidden="1" x14ac:dyDescent="0.25">
      <c r="AA758" s="17"/>
    </row>
    <row r="759" spans="27:27" ht="13.5" hidden="1" x14ac:dyDescent="0.25">
      <c r="AA759" s="17"/>
    </row>
    <row r="760" spans="27:27" ht="13.5" hidden="1" x14ac:dyDescent="0.25">
      <c r="AA760" s="17"/>
    </row>
    <row r="761" spans="27:27" ht="13.5" hidden="1" x14ac:dyDescent="0.25">
      <c r="AA761" s="17"/>
    </row>
    <row r="762" spans="27:27" ht="13.5" hidden="1" x14ac:dyDescent="0.25">
      <c r="AA762" s="17"/>
    </row>
    <row r="763" spans="27:27" ht="13.5" hidden="1" x14ac:dyDescent="0.25">
      <c r="AA763" s="17"/>
    </row>
    <row r="764" spans="27:27" ht="13.5" hidden="1" x14ac:dyDescent="0.25">
      <c r="AA764" s="17"/>
    </row>
    <row r="765" spans="27:27" ht="13.5" hidden="1" x14ac:dyDescent="0.25">
      <c r="AA765" s="17"/>
    </row>
    <row r="766" spans="27:27" ht="13.5" hidden="1" x14ac:dyDescent="0.25">
      <c r="AA766" s="17"/>
    </row>
    <row r="767" spans="27:27" ht="13.5" hidden="1" x14ac:dyDescent="0.25">
      <c r="AA767" s="17"/>
    </row>
    <row r="768" spans="27:27" ht="13.5" hidden="1" x14ac:dyDescent="0.25">
      <c r="AA768" s="17"/>
    </row>
    <row r="769" spans="27:27" ht="13.5" hidden="1" x14ac:dyDescent="0.25">
      <c r="AA769" s="17"/>
    </row>
    <row r="770" spans="27:27" ht="13.5" hidden="1" x14ac:dyDescent="0.25">
      <c r="AA770" s="17"/>
    </row>
    <row r="771" spans="27:27" ht="13.5" hidden="1" x14ac:dyDescent="0.25">
      <c r="AA771" s="17"/>
    </row>
    <row r="772" spans="27:27" ht="13.5" hidden="1" x14ac:dyDescent="0.25">
      <c r="AA772" s="17"/>
    </row>
    <row r="773" spans="27:27" ht="13.5" hidden="1" x14ac:dyDescent="0.25">
      <c r="AA773" s="17"/>
    </row>
    <row r="774" spans="27:27" ht="13.5" hidden="1" x14ac:dyDescent="0.25">
      <c r="AA774" s="17"/>
    </row>
    <row r="775" spans="27:27" ht="13.5" hidden="1" x14ac:dyDescent="0.25">
      <c r="AA775" s="17"/>
    </row>
    <row r="776" spans="27:27" ht="13.5" hidden="1" x14ac:dyDescent="0.25">
      <c r="AA776" s="17"/>
    </row>
    <row r="777" spans="27:27" ht="13.5" hidden="1" x14ac:dyDescent="0.25">
      <c r="AA777" s="17"/>
    </row>
    <row r="778" spans="27:27" ht="13.5" hidden="1" x14ac:dyDescent="0.25">
      <c r="AA778" s="17"/>
    </row>
    <row r="779" spans="27:27" ht="13.5" hidden="1" x14ac:dyDescent="0.25">
      <c r="AA779" s="17"/>
    </row>
    <row r="780" spans="27:27" ht="13.5" hidden="1" x14ac:dyDescent="0.25">
      <c r="AA780" s="17"/>
    </row>
    <row r="781" spans="27:27" ht="13.5" hidden="1" x14ac:dyDescent="0.25">
      <c r="AA781" s="17"/>
    </row>
    <row r="782" spans="27:27" ht="13.5" hidden="1" x14ac:dyDescent="0.25">
      <c r="AA782" s="17"/>
    </row>
    <row r="783" spans="27:27" ht="13.5" hidden="1" x14ac:dyDescent="0.25">
      <c r="AA783" s="17"/>
    </row>
    <row r="784" spans="27:27" ht="13.5" hidden="1" x14ac:dyDescent="0.25">
      <c r="AA784" s="17"/>
    </row>
    <row r="785" spans="27:27" ht="13.5" hidden="1" x14ac:dyDescent="0.25">
      <c r="AA785" s="17"/>
    </row>
    <row r="786" spans="27:27" ht="13.5" hidden="1" x14ac:dyDescent="0.25">
      <c r="AA786" s="17"/>
    </row>
    <row r="787" spans="27:27" ht="13.5" hidden="1" x14ac:dyDescent="0.25">
      <c r="AA787" s="17"/>
    </row>
    <row r="788" spans="27:27" ht="13.5" hidden="1" x14ac:dyDescent="0.25">
      <c r="AA788" s="17"/>
    </row>
    <row r="789" spans="27:27" ht="13.5" hidden="1" x14ac:dyDescent="0.25">
      <c r="AA789" s="17"/>
    </row>
    <row r="790" spans="27:27" ht="13.5" hidden="1" x14ac:dyDescent="0.25">
      <c r="AA790" s="17"/>
    </row>
    <row r="791" spans="27:27" ht="13.5" hidden="1" x14ac:dyDescent="0.25">
      <c r="AA791" s="17"/>
    </row>
    <row r="792" spans="27:27" ht="13.5" hidden="1" x14ac:dyDescent="0.25">
      <c r="AA792" s="17"/>
    </row>
    <row r="793" spans="27:27" ht="13.5" hidden="1" x14ac:dyDescent="0.25">
      <c r="AA793" s="17"/>
    </row>
    <row r="794" spans="27:27" ht="13.5" hidden="1" x14ac:dyDescent="0.25">
      <c r="AA794" s="17"/>
    </row>
    <row r="795" spans="27:27" ht="13.5" hidden="1" x14ac:dyDescent="0.25">
      <c r="AA795" s="17"/>
    </row>
    <row r="796" spans="27:27" ht="13.5" hidden="1" x14ac:dyDescent="0.25">
      <c r="AA796" s="17"/>
    </row>
    <row r="797" spans="27:27" ht="13.5" hidden="1" x14ac:dyDescent="0.25">
      <c r="AA797" s="17"/>
    </row>
    <row r="798" spans="27:27" ht="13.5" hidden="1" x14ac:dyDescent="0.25">
      <c r="AA798" s="17"/>
    </row>
    <row r="799" spans="27:27" ht="13.5" hidden="1" x14ac:dyDescent="0.25">
      <c r="AA799" s="17"/>
    </row>
    <row r="800" spans="27:27" ht="13.5" hidden="1" x14ac:dyDescent="0.25">
      <c r="AA800" s="17"/>
    </row>
    <row r="801" spans="27:27" ht="13.5" hidden="1" x14ac:dyDescent="0.25">
      <c r="AA801" s="17"/>
    </row>
    <row r="802" spans="27:27" ht="13.5" hidden="1" x14ac:dyDescent="0.25">
      <c r="AA802" s="17"/>
    </row>
    <row r="803" spans="27:27" ht="13.5" hidden="1" x14ac:dyDescent="0.25">
      <c r="AA803" s="17"/>
    </row>
    <row r="804" spans="27:27" ht="13.5" hidden="1" x14ac:dyDescent="0.25">
      <c r="AA804" s="17"/>
    </row>
    <row r="805" spans="27:27" ht="13.5" hidden="1" x14ac:dyDescent="0.25">
      <c r="AA805" s="17"/>
    </row>
    <row r="806" spans="27:27" ht="13.5" hidden="1" x14ac:dyDescent="0.25">
      <c r="AA806" s="17"/>
    </row>
    <row r="807" spans="27:27" ht="13.5" hidden="1" x14ac:dyDescent="0.25">
      <c r="AA807" s="17"/>
    </row>
    <row r="808" spans="27:27" ht="13.5" hidden="1" x14ac:dyDescent="0.25">
      <c r="AA808" s="17"/>
    </row>
    <row r="809" spans="27:27" ht="13.5" hidden="1" x14ac:dyDescent="0.25">
      <c r="AA809" s="17"/>
    </row>
    <row r="810" spans="27:27" ht="13.5" hidden="1" x14ac:dyDescent="0.25">
      <c r="AA810" s="17"/>
    </row>
    <row r="811" spans="27:27" ht="13.5" hidden="1" x14ac:dyDescent="0.25">
      <c r="AA811" s="17"/>
    </row>
    <row r="812" spans="27:27" ht="13.5" hidden="1" x14ac:dyDescent="0.25">
      <c r="AA812" s="17"/>
    </row>
    <row r="813" spans="27:27" ht="13.5" hidden="1" x14ac:dyDescent="0.25">
      <c r="AA813" s="17"/>
    </row>
    <row r="814" spans="27:27" ht="13.5" hidden="1" x14ac:dyDescent="0.25">
      <c r="AA814" s="17"/>
    </row>
    <row r="815" spans="27:27" ht="13.5" hidden="1" x14ac:dyDescent="0.25">
      <c r="AA815" s="17"/>
    </row>
    <row r="816" spans="27:27" ht="13.5" hidden="1" x14ac:dyDescent="0.25">
      <c r="AA816" s="17"/>
    </row>
    <row r="817" spans="27:27" ht="13.5" hidden="1" x14ac:dyDescent="0.25">
      <c r="AA817" s="17"/>
    </row>
    <row r="818" spans="27:27" ht="13.5" hidden="1" x14ac:dyDescent="0.25">
      <c r="AA818" s="17"/>
    </row>
    <row r="819" spans="27:27" ht="13.5" hidden="1" x14ac:dyDescent="0.25">
      <c r="AA819" s="17"/>
    </row>
    <row r="820" spans="27:27" ht="13.5" hidden="1" x14ac:dyDescent="0.25">
      <c r="AA820" s="17"/>
    </row>
    <row r="821" spans="27:27" ht="13.5" hidden="1" x14ac:dyDescent="0.25">
      <c r="AA821" s="17"/>
    </row>
    <row r="822" spans="27:27" ht="13.5" hidden="1" x14ac:dyDescent="0.25">
      <c r="AA822" s="17"/>
    </row>
    <row r="823" spans="27:27" ht="13.5" hidden="1" x14ac:dyDescent="0.25">
      <c r="AA823" s="17"/>
    </row>
    <row r="824" spans="27:27" ht="13.5" hidden="1" x14ac:dyDescent="0.25">
      <c r="AA824" s="17"/>
    </row>
    <row r="825" spans="27:27" ht="13.5" hidden="1" x14ac:dyDescent="0.25">
      <c r="AA825" s="17"/>
    </row>
    <row r="826" spans="27:27" ht="13.5" hidden="1" x14ac:dyDescent="0.25">
      <c r="AA826" s="17"/>
    </row>
    <row r="827" spans="27:27" ht="13.5" hidden="1" x14ac:dyDescent="0.25">
      <c r="AA827" s="17"/>
    </row>
    <row r="828" spans="27:27" ht="13.5" hidden="1" x14ac:dyDescent="0.25">
      <c r="AA828" s="17"/>
    </row>
    <row r="829" spans="27:27" ht="13.5" hidden="1" x14ac:dyDescent="0.25">
      <c r="AA829" s="17"/>
    </row>
    <row r="830" spans="27:27" ht="13.5" hidden="1" x14ac:dyDescent="0.25">
      <c r="AA830" s="17"/>
    </row>
    <row r="831" spans="27:27" ht="13.5" hidden="1" x14ac:dyDescent="0.25">
      <c r="AA831" s="17"/>
    </row>
    <row r="832" spans="27:27" ht="13.5" hidden="1" x14ac:dyDescent="0.25">
      <c r="AA832" s="17"/>
    </row>
    <row r="833" spans="27:27" ht="13.5" hidden="1" x14ac:dyDescent="0.25">
      <c r="AA833" s="17"/>
    </row>
    <row r="834" spans="27:27" ht="13.5" hidden="1" x14ac:dyDescent="0.25">
      <c r="AA834" s="17"/>
    </row>
    <row r="835" spans="27:27" ht="13.5" hidden="1" x14ac:dyDescent="0.25">
      <c r="AA835" s="17"/>
    </row>
    <row r="836" spans="27:27" ht="13.5" hidden="1" x14ac:dyDescent="0.25">
      <c r="AA836" s="17"/>
    </row>
    <row r="837" spans="27:27" ht="13.5" hidden="1" x14ac:dyDescent="0.25">
      <c r="AA837" s="17"/>
    </row>
    <row r="838" spans="27:27" ht="13.5" hidden="1" x14ac:dyDescent="0.25">
      <c r="AA838" s="17"/>
    </row>
    <row r="839" spans="27:27" ht="13.5" hidden="1" x14ac:dyDescent="0.25">
      <c r="AA839" s="17"/>
    </row>
    <row r="840" spans="27:27" ht="13.5" hidden="1" x14ac:dyDescent="0.25">
      <c r="AA840" s="17"/>
    </row>
    <row r="841" spans="27:27" ht="13.5" hidden="1" x14ac:dyDescent="0.25">
      <c r="AA841" s="17"/>
    </row>
    <row r="842" spans="27:27" ht="13.5" hidden="1" x14ac:dyDescent="0.25">
      <c r="AA842" s="17"/>
    </row>
    <row r="843" spans="27:27" ht="13.5" hidden="1" x14ac:dyDescent="0.25">
      <c r="AA843" s="17"/>
    </row>
    <row r="844" spans="27:27" ht="13.5" hidden="1" x14ac:dyDescent="0.25">
      <c r="AA844" s="17"/>
    </row>
    <row r="845" spans="27:27" ht="13.5" hidden="1" x14ac:dyDescent="0.25">
      <c r="AA845" s="17"/>
    </row>
    <row r="846" spans="27:27" ht="13.5" hidden="1" x14ac:dyDescent="0.25">
      <c r="AA846" s="17"/>
    </row>
    <row r="847" spans="27:27" ht="13.5" hidden="1" x14ac:dyDescent="0.25">
      <c r="AA847" s="17"/>
    </row>
    <row r="848" spans="27:27" ht="13.5" hidden="1" x14ac:dyDescent="0.25">
      <c r="AA848" s="17"/>
    </row>
    <row r="849" spans="27:27" ht="13.5" hidden="1" x14ac:dyDescent="0.25">
      <c r="AA849" s="17"/>
    </row>
    <row r="850" spans="27:27" ht="13.5" hidden="1" x14ac:dyDescent="0.25">
      <c r="AA850" s="17"/>
    </row>
    <row r="851" spans="27:27" ht="13.5" hidden="1" x14ac:dyDescent="0.25">
      <c r="AA851" s="17"/>
    </row>
    <row r="852" spans="27:27" ht="13.5" hidden="1" x14ac:dyDescent="0.25">
      <c r="AA852" s="17"/>
    </row>
    <row r="853" spans="27:27" ht="13.5" hidden="1" x14ac:dyDescent="0.25">
      <c r="AA853" s="17"/>
    </row>
    <row r="854" spans="27:27" ht="13.5" hidden="1" x14ac:dyDescent="0.25">
      <c r="AA854" s="17"/>
    </row>
    <row r="855" spans="27:27" ht="13.5" hidden="1" x14ac:dyDescent="0.25">
      <c r="AA855" s="17"/>
    </row>
    <row r="856" spans="27:27" ht="13.5" hidden="1" x14ac:dyDescent="0.25">
      <c r="AA856" s="17"/>
    </row>
    <row r="857" spans="27:27" ht="13.5" hidden="1" x14ac:dyDescent="0.25">
      <c r="AA857" s="17"/>
    </row>
    <row r="858" spans="27:27" ht="13.5" hidden="1" x14ac:dyDescent="0.25">
      <c r="AA858" s="17"/>
    </row>
    <row r="859" spans="27:27" ht="13.5" hidden="1" x14ac:dyDescent="0.25">
      <c r="AA859" s="17"/>
    </row>
    <row r="860" spans="27:27" ht="13.5" hidden="1" x14ac:dyDescent="0.25">
      <c r="AA860" s="17"/>
    </row>
    <row r="861" spans="27:27" ht="13.5" hidden="1" x14ac:dyDescent="0.25">
      <c r="AA861" s="17"/>
    </row>
    <row r="862" spans="27:27" ht="13.5" hidden="1" x14ac:dyDescent="0.25">
      <c r="AA862" s="17"/>
    </row>
    <row r="863" spans="27:27" ht="13.5" hidden="1" x14ac:dyDescent="0.25">
      <c r="AA863" s="17"/>
    </row>
    <row r="864" spans="27:27" ht="13.5" hidden="1" x14ac:dyDescent="0.25">
      <c r="AA864" s="17"/>
    </row>
    <row r="865" spans="27:27" ht="13.5" hidden="1" x14ac:dyDescent="0.25">
      <c r="AA865" s="17"/>
    </row>
    <row r="866" spans="27:27" ht="13.5" hidden="1" x14ac:dyDescent="0.25">
      <c r="AA866" s="17"/>
    </row>
    <row r="867" spans="27:27" ht="13.5" hidden="1" x14ac:dyDescent="0.25">
      <c r="AA867" s="17"/>
    </row>
    <row r="868" spans="27:27" ht="13.5" hidden="1" x14ac:dyDescent="0.25">
      <c r="AA868" s="17"/>
    </row>
    <row r="869" spans="27:27" ht="13.5" hidden="1" x14ac:dyDescent="0.25">
      <c r="AA869" s="17"/>
    </row>
    <row r="870" spans="27:27" ht="13.5" hidden="1" x14ac:dyDescent="0.25">
      <c r="AA870" s="17"/>
    </row>
    <row r="871" spans="27:27" ht="13.5" hidden="1" x14ac:dyDescent="0.25">
      <c r="AA871" s="17"/>
    </row>
    <row r="872" spans="27:27" ht="13.5" hidden="1" x14ac:dyDescent="0.25">
      <c r="AA872" s="17"/>
    </row>
    <row r="873" spans="27:27" ht="13.5" hidden="1" x14ac:dyDescent="0.25">
      <c r="AA873" s="17"/>
    </row>
    <row r="874" spans="27:27" ht="13.5" hidden="1" x14ac:dyDescent="0.25">
      <c r="AA874" s="17"/>
    </row>
    <row r="875" spans="27:27" ht="13.5" hidden="1" x14ac:dyDescent="0.25">
      <c r="AA875" s="17"/>
    </row>
    <row r="876" spans="27:27" ht="13.5" hidden="1" x14ac:dyDescent="0.25">
      <c r="AA876" s="17"/>
    </row>
    <row r="877" spans="27:27" ht="13.5" hidden="1" x14ac:dyDescent="0.25">
      <c r="AA877" s="17"/>
    </row>
    <row r="878" spans="27:27" ht="13.5" hidden="1" x14ac:dyDescent="0.25">
      <c r="AA878" s="17"/>
    </row>
    <row r="879" spans="27:27" ht="13.5" hidden="1" x14ac:dyDescent="0.25">
      <c r="AA879" s="17"/>
    </row>
    <row r="880" spans="27:27" ht="13.5" hidden="1" x14ac:dyDescent="0.25">
      <c r="AA880" s="17"/>
    </row>
    <row r="881" spans="27:27" ht="13.5" hidden="1" x14ac:dyDescent="0.25">
      <c r="AA881" s="17"/>
    </row>
    <row r="882" spans="27:27" ht="13.5" hidden="1" x14ac:dyDescent="0.25">
      <c r="AA882" s="17"/>
    </row>
    <row r="883" spans="27:27" ht="13.5" hidden="1" x14ac:dyDescent="0.25">
      <c r="AA883" s="17"/>
    </row>
    <row r="884" spans="27:27" ht="13.5" hidden="1" x14ac:dyDescent="0.25">
      <c r="AA884" s="17"/>
    </row>
    <row r="885" spans="27:27" ht="13.5" hidden="1" x14ac:dyDescent="0.25">
      <c r="AA885" s="17"/>
    </row>
    <row r="886" spans="27:27" ht="13.5" hidden="1" x14ac:dyDescent="0.25">
      <c r="AA886" s="17"/>
    </row>
    <row r="887" spans="27:27" ht="13.5" hidden="1" x14ac:dyDescent="0.25">
      <c r="AA887" s="17"/>
    </row>
    <row r="888" spans="27:27" ht="13.5" hidden="1" x14ac:dyDescent="0.25">
      <c r="AA888" s="17"/>
    </row>
    <row r="889" spans="27:27" ht="13.5" hidden="1" x14ac:dyDescent="0.25">
      <c r="AA889" s="17"/>
    </row>
    <row r="890" spans="27:27" ht="13.5" hidden="1" x14ac:dyDescent="0.25">
      <c r="AA890" s="17"/>
    </row>
    <row r="891" spans="27:27" ht="13.5" hidden="1" x14ac:dyDescent="0.25">
      <c r="AA891" s="17"/>
    </row>
    <row r="892" spans="27:27" ht="13.5" hidden="1" x14ac:dyDescent="0.25">
      <c r="AA892" s="17"/>
    </row>
    <row r="893" spans="27:27" ht="13.5" hidden="1" x14ac:dyDescent="0.25">
      <c r="AA893" s="17"/>
    </row>
    <row r="894" spans="27:27" ht="13.5" hidden="1" x14ac:dyDescent="0.25">
      <c r="AA894" s="17"/>
    </row>
    <row r="895" spans="27:27" ht="13.5" hidden="1" x14ac:dyDescent="0.25">
      <c r="AA895" s="17"/>
    </row>
    <row r="896" spans="27:27" ht="13.5" hidden="1" x14ac:dyDescent="0.25">
      <c r="AA896" s="17"/>
    </row>
    <row r="897" spans="27:27" ht="13.5" hidden="1" x14ac:dyDescent="0.25">
      <c r="AA897" s="17"/>
    </row>
    <row r="898" spans="27:27" ht="13.5" hidden="1" x14ac:dyDescent="0.25">
      <c r="AA898" s="17"/>
    </row>
    <row r="899" spans="27:27" ht="13.5" hidden="1" x14ac:dyDescent="0.25">
      <c r="AA899" s="17"/>
    </row>
    <row r="900" spans="27:27" ht="13.5" hidden="1" x14ac:dyDescent="0.25">
      <c r="AA900" s="17"/>
    </row>
    <row r="901" spans="27:27" ht="13.5" hidden="1" x14ac:dyDescent="0.25">
      <c r="AA901" s="17"/>
    </row>
    <row r="902" spans="27:27" ht="13.5" hidden="1" x14ac:dyDescent="0.25">
      <c r="AA902" s="17"/>
    </row>
    <row r="903" spans="27:27" ht="13.5" hidden="1" x14ac:dyDescent="0.25">
      <c r="AA903" s="17"/>
    </row>
    <row r="904" spans="27:27" ht="13.5" hidden="1" x14ac:dyDescent="0.25">
      <c r="AA904" s="17"/>
    </row>
    <row r="905" spans="27:27" ht="13.5" hidden="1" x14ac:dyDescent="0.25">
      <c r="AA905" s="17"/>
    </row>
    <row r="906" spans="27:27" ht="13.5" hidden="1" x14ac:dyDescent="0.25">
      <c r="AA906" s="17"/>
    </row>
    <row r="907" spans="27:27" ht="13.5" hidden="1" x14ac:dyDescent="0.25">
      <c r="AA907" s="17"/>
    </row>
    <row r="908" spans="27:27" ht="13.5" hidden="1" x14ac:dyDescent="0.25">
      <c r="AA908" s="17"/>
    </row>
    <row r="909" spans="27:27" ht="13.5" hidden="1" x14ac:dyDescent="0.25">
      <c r="AA909" s="17"/>
    </row>
    <row r="910" spans="27:27" ht="13.5" hidden="1" x14ac:dyDescent="0.25">
      <c r="AA910" s="17"/>
    </row>
    <row r="911" spans="27:27" ht="13.5" hidden="1" x14ac:dyDescent="0.25">
      <c r="AA911" s="17"/>
    </row>
    <row r="912" spans="27:27" ht="13.5" hidden="1" x14ac:dyDescent="0.25">
      <c r="AA912" s="17"/>
    </row>
    <row r="913" spans="27:27" ht="13.5" hidden="1" x14ac:dyDescent="0.25">
      <c r="AA913" s="17"/>
    </row>
    <row r="914" spans="27:27" ht="13.5" hidden="1" x14ac:dyDescent="0.25">
      <c r="AA914" s="17"/>
    </row>
    <row r="915" spans="27:27" ht="13.5" hidden="1" x14ac:dyDescent="0.25">
      <c r="AA915" s="17"/>
    </row>
    <row r="916" spans="27:27" ht="13.5" hidden="1" x14ac:dyDescent="0.25">
      <c r="AA916" s="17"/>
    </row>
    <row r="917" spans="27:27" ht="13.5" hidden="1" x14ac:dyDescent="0.25">
      <c r="AA917" s="17"/>
    </row>
    <row r="918" spans="27:27" ht="13.5" hidden="1" x14ac:dyDescent="0.25">
      <c r="AA918" s="17"/>
    </row>
    <row r="919" spans="27:27" ht="13.5" hidden="1" x14ac:dyDescent="0.25">
      <c r="AA919" s="17"/>
    </row>
    <row r="920" spans="27:27" ht="13.5" hidden="1" x14ac:dyDescent="0.25">
      <c r="AA920" s="17"/>
    </row>
    <row r="921" spans="27:27" ht="13.5" hidden="1" x14ac:dyDescent="0.25">
      <c r="AA921" s="17"/>
    </row>
    <row r="922" spans="27:27" ht="13.5" hidden="1" x14ac:dyDescent="0.25">
      <c r="AA922" s="17"/>
    </row>
    <row r="923" spans="27:27" ht="13.5" hidden="1" x14ac:dyDescent="0.25">
      <c r="AA923" s="17"/>
    </row>
    <row r="924" spans="27:27" ht="13.5" hidden="1" x14ac:dyDescent="0.25">
      <c r="AA924" s="17"/>
    </row>
    <row r="925" spans="27:27" ht="13.5" hidden="1" x14ac:dyDescent="0.25">
      <c r="AA925" s="17"/>
    </row>
    <row r="926" spans="27:27" ht="13.5" hidden="1" x14ac:dyDescent="0.25">
      <c r="AA926" s="17"/>
    </row>
    <row r="927" spans="27:27" ht="13.5" hidden="1" x14ac:dyDescent="0.25">
      <c r="AA927" s="17"/>
    </row>
    <row r="928" spans="27:27" ht="13.5" hidden="1" x14ac:dyDescent="0.25">
      <c r="AA928" s="17"/>
    </row>
    <row r="929" spans="27:27" ht="13.5" hidden="1" x14ac:dyDescent="0.25">
      <c r="AA929" s="17"/>
    </row>
    <row r="930" spans="27:27" ht="13.5" hidden="1" x14ac:dyDescent="0.25">
      <c r="AA930" s="17"/>
    </row>
    <row r="931" spans="27:27" ht="13.5" hidden="1" x14ac:dyDescent="0.25">
      <c r="AA931" s="17"/>
    </row>
    <row r="932" spans="27:27" ht="13.5" hidden="1" x14ac:dyDescent="0.25">
      <c r="AA932" s="17"/>
    </row>
    <row r="933" spans="27:27" ht="13.5" hidden="1" x14ac:dyDescent="0.25">
      <c r="AA933" s="17"/>
    </row>
    <row r="934" spans="27:27" ht="13.5" hidden="1" x14ac:dyDescent="0.25">
      <c r="AA934" s="17"/>
    </row>
    <row r="935" spans="27:27" ht="13.5" hidden="1" x14ac:dyDescent="0.25">
      <c r="AA935" s="17"/>
    </row>
    <row r="936" spans="27:27" ht="13.5" hidden="1" x14ac:dyDescent="0.25">
      <c r="AA936" s="17"/>
    </row>
    <row r="937" spans="27:27" ht="13.5" hidden="1" x14ac:dyDescent="0.25">
      <c r="AA937" s="17"/>
    </row>
    <row r="938" spans="27:27" ht="13.5" hidden="1" x14ac:dyDescent="0.25">
      <c r="AA938" s="17"/>
    </row>
    <row r="939" spans="27:27" ht="13.5" hidden="1" x14ac:dyDescent="0.25">
      <c r="AA939" s="17"/>
    </row>
    <row r="940" spans="27:27" ht="13.5" hidden="1" x14ac:dyDescent="0.25">
      <c r="AA940" s="17"/>
    </row>
    <row r="941" spans="27:27" ht="13.5" hidden="1" x14ac:dyDescent="0.25">
      <c r="AA941" s="17"/>
    </row>
    <row r="942" spans="27:27" ht="13.5" hidden="1" x14ac:dyDescent="0.25">
      <c r="AA942" s="17"/>
    </row>
    <row r="943" spans="27:27" ht="13.5" hidden="1" x14ac:dyDescent="0.25">
      <c r="AA943" s="17"/>
    </row>
    <row r="944" spans="27:27" ht="13.5" hidden="1" x14ac:dyDescent="0.25">
      <c r="AA944" s="17"/>
    </row>
    <row r="945" spans="27:27" ht="13.5" hidden="1" x14ac:dyDescent="0.25">
      <c r="AA945" s="17"/>
    </row>
    <row r="946" spans="27:27" ht="13.5" hidden="1" x14ac:dyDescent="0.25">
      <c r="AA946" s="17"/>
    </row>
    <row r="947" spans="27:27" ht="13.5" hidden="1" x14ac:dyDescent="0.25">
      <c r="AA947" s="17"/>
    </row>
    <row r="948" spans="27:27" ht="13.5" hidden="1" x14ac:dyDescent="0.25">
      <c r="AA948" s="17"/>
    </row>
    <row r="949" spans="27:27" ht="13.5" hidden="1" x14ac:dyDescent="0.25">
      <c r="AA949" s="17"/>
    </row>
    <row r="950" spans="27:27" ht="13.5" hidden="1" x14ac:dyDescent="0.25">
      <c r="AA950" s="17"/>
    </row>
    <row r="951" spans="27:27" ht="13.5" hidden="1" x14ac:dyDescent="0.25">
      <c r="AA951" s="17"/>
    </row>
    <row r="952" spans="27:27" ht="13.5" hidden="1" x14ac:dyDescent="0.25">
      <c r="AA952" s="17"/>
    </row>
    <row r="953" spans="27:27" ht="13.5" hidden="1" x14ac:dyDescent="0.25">
      <c r="AA953" s="17"/>
    </row>
    <row r="954" spans="27:27" ht="13.5" hidden="1" x14ac:dyDescent="0.25">
      <c r="AA954" s="17"/>
    </row>
    <row r="955" spans="27:27" ht="13.5" hidden="1" x14ac:dyDescent="0.25">
      <c r="AA955" s="17"/>
    </row>
    <row r="956" spans="27:27" ht="13.5" hidden="1" x14ac:dyDescent="0.25">
      <c r="AA956" s="17"/>
    </row>
    <row r="957" spans="27:27" ht="13.5" hidden="1" x14ac:dyDescent="0.25">
      <c r="AA957" s="17"/>
    </row>
    <row r="958" spans="27:27" ht="13.5" hidden="1" x14ac:dyDescent="0.25">
      <c r="AA958" s="17"/>
    </row>
    <row r="959" spans="27:27" ht="13.5" hidden="1" x14ac:dyDescent="0.25">
      <c r="AA959" s="17"/>
    </row>
    <row r="960" spans="27:27" ht="13.5" hidden="1" x14ac:dyDescent="0.25">
      <c r="AA960" s="17"/>
    </row>
    <row r="961" spans="27:27" ht="13.5" hidden="1" x14ac:dyDescent="0.25">
      <c r="AA961" s="17"/>
    </row>
    <row r="962" spans="27:27" ht="13.5" hidden="1" x14ac:dyDescent="0.25">
      <c r="AA962" s="17"/>
    </row>
    <row r="963" spans="27:27" ht="13.5" hidden="1" x14ac:dyDescent="0.25">
      <c r="AA963" s="17"/>
    </row>
    <row r="964" spans="27:27" ht="13.5" hidden="1" x14ac:dyDescent="0.25">
      <c r="AA964" s="17"/>
    </row>
    <row r="965" spans="27:27" ht="13.5" hidden="1" x14ac:dyDescent="0.25">
      <c r="AA965" s="17"/>
    </row>
    <row r="966" spans="27:27" ht="13.5" hidden="1" x14ac:dyDescent="0.25">
      <c r="AA966" s="17"/>
    </row>
    <row r="967" spans="27:27" ht="13.5" hidden="1" x14ac:dyDescent="0.25">
      <c r="AA967" s="17"/>
    </row>
    <row r="968" spans="27:27" ht="13.5" hidden="1" x14ac:dyDescent="0.25">
      <c r="AA968" s="17"/>
    </row>
    <row r="969" spans="27:27" ht="13.5" hidden="1" x14ac:dyDescent="0.25">
      <c r="AA969" s="17"/>
    </row>
    <row r="970" spans="27:27" ht="13.5" hidden="1" x14ac:dyDescent="0.25">
      <c r="AA970" s="17"/>
    </row>
    <row r="971" spans="27:27" ht="13.5" hidden="1" x14ac:dyDescent="0.25">
      <c r="AA971" s="17"/>
    </row>
    <row r="972" spans="27:27" ht="13.5" hidden="1" x14ac:dyDescent="0.25">
      <c r="AA972" s="17"/>
    </row>
    <row r="973" spans="27:27" ht="13.5" hidden="1" x14ac:dyDescent="0.25">
      <c r="AA973" s="17"/>
    </row>
    <row r="974" spans="27:27" ht="13.5" hidden="1" x14ac:dyDescent="0.25">
      <c r="AA974" s="17"/>
    </row>
    <row r="975" spans="27:27" ht="13.5" hidden="1" x14ac:dyDescent="0.25">
      <c r="AA975" s="17"/>
    </row>
    <row r="976" spans="27:27" ht="13.5" hidden="1" x14ac:dyDescent="0.25">
      <c r="AA976" s="17"/>
    </row>
    <row r="977" spans="27:27" ht="13.5" hidden="1" x14ac:dyDescent="0.25">
      <c r="AA977" s="17"/>
    </row>
    <row r="978" spans="27:27" ht="13.5" hidden="1" x14ac:dyDescent="0.25">
      <c r="AA978" s="17"/>
    </row>
    <row r="979" spans="27:27" ht="13.5" hidden="1" x14ac:dyDescent="0.25">
      <c r="AA979" s="17"/>
    </row>
    <row r="980" spans="27:27" ht="13.5" hidden="1" x14ac:dyDescent="0.25">
      <c r="AA980" s="17"/>
    </row>
    <row r="981" spans="27:27" ht="13.5" hidden="1" x14ac:dyDescent="0.25">
      <c r="AA981" s="17"/>
    </row>
    <row r="982" spans="27:27" ht="13.5" hidden="1" x14ac:dyDescent="0.25">
      <c r="AA982" s="17"/>
    </row>
    <row r="983" spans="27:27" ht="13.5" hidden="1" x14ac:dyDescent="0.25">
      <c r="AA983" s="17"/>
    </row>
    <row r="984" spans="27:27" ht="13.5" hidden="1" x14ac:dyDescent="0.25">
      <c r="AA984" s="17"/>
    </row>
    <row r="985" spans="27:27" ht="13.5" hidden="1" x14ac:dyDescent="0.25">
      <c r="AA985" s="17"/>
    </row>
    <row r="986" spans="27:27" ht="13.5" hidden="1" x14ac:dyDescent="0.25">
      <c r="AA986" s="17"/>
    </row>
    <row r="987" spans="27:27" ht="13.5" hidden="1" x14ac:dyDescent="0.25">
      <c r="AA987" s="17"/>
    </row>
    <row r="988" spans="27:27" ht="13.5" hidden="1" x14ac:dyDescent="0.25">
      <c r="AA988" s="17"/>
    </row>
    <row r="989" spans="27:27" ht="13.5" hidden="1" x14ac:dyDescent="0.25">
      <c r="AA989" s="17"/>
    </row>
    <row r="990" spans="27:27" ht="13.5" hidden="1" x14ac:dyDescent="0.25">
      <c r="AA990" s="17"/>
    </row>
    <row r="991" spans="27:27" ht="13.5" hidden="1" x14ac:dyDescent="0.25">
      <c r="AA991" s="17"/>
    </row>
    <row r="992" spans="27:27" ht="13.5" hidden="1" x14ac:dyDescent="0.25">
      <c r="AA992" s="17"/>
    </row>
    <row r="993" spans="27:27" ht="13.5" hidden="1" x14ac:dyDescent="0.25">
      <c r="AA993" s="17"/>
    </row>
    <row r="994" spans="27:27" ht="13.5" hidden="1" x14ac:dyDescent="0.25">
      <c r="AA994" s="17"/>
    </row>
    <row r="995" spans="27:27" ht="13.5" hidden="1" x14ac:dyDescent="0.25">
      <c r="AA995" s="17"/>
    </row>
    <row r="996" spans="27:27" ht="13.5" hidden="1" x14ac:dyDescent="0.25">
      <c r="AA996" s="17"/>
    </row>
    <row r="997" spans="27:27" ht="13.5" hidden="1" x14ac:dyDescent="0.25">
      <c r="AA997" s="17"/>
    </row>
    <row r="998" spans="27:27" ht="13.5" hidden="1" x14ac:dyDescent="0.25">
      <c r="AA998" s="17"/>
    </row>
    <row r="999" spans="27:27" ht="13.5" hidden="1" x14ac:dyDescent="0.25">
      <c r="AA999" s="17"/>
    </row>
    <row r="1000" spans="27:27" ht="13.5" hidden="1" x14ac:dyDescent="0.25">
      <c r="AA1000" s="17"/>
    </row>
    <row r="1001" spans="27:27" ht="15" hidden="1" customHeight="1" x14ac:dyDescent="0.25">
      <c r="AA1001" s="17"/>
    </row>
  </sheetData>
  <sortState xmlns:xlrd2="http://schemas.microsoft.com/office/spreadsheetml/2017/richdata2" ref="B49:Y79">
    <sortCondition ref="B49:B79"/>
  </sortState>
  <mergeCells count="51">
    <mergeCell ref="V45:V46"/>
    <mergeCell ref="S45:S46"/>
    <mergeCell ref="C45:C46"/>
    <mergeCell ref="D45:D46"/>
    <mergeCell ref="G45:G46"/>
    <mergeCell ref="H45:H46"/>
    <mergeCell ref="I45:I46"/>
    <mergeCell ref="N45:N46"/>
    <mergeCell ref="L45:L46"/>
    <mergeCell ref="P45:P46"/>
    <mergeCell ref="Q45:Q46"/>
    <mergeCell ref="M45:M46"/>
    <mergeCell ref="U45:U46"/>
    <mergeCell ref="K6:K7"/>
    <mergeCell ref="J6:J7"/>
    <mergeCell ref="B6:B7"/>
    <mergeCell ref="B45:B46"/>
    <mergeCell ref="C6:C7"/>
    <mergeCell ref="L6:L7"/>
    <mergeCell ref="D4:Y4"/>
    <mergeCell ref="Z6:Z7"/>
    <mergeCell ref="W6:W7"/>
    <mergeCell ref="R45:R46"/>
    <mergeCell ref="X6:X7"/>
    <mergeCell ref="W45:W46"/>
    <mergeCell ref="T45:T46"/>
    <mergeCell ref="Y6:Y7"/>
    <mergeCell ref="Y45:Y46"/>
    <mergeCell ref="D6:D7"/>
    <mergeCell ref="H6:H7"/>
    <mergeCell ref="E6:E7"/>
    <mergeCell ref="J45:J46"/>
    <mergeCell ref="X45:X46"/>
    <mergeCell ref="E45:E46"/>
    <mergeCell ref="F45:F46"/>
    <mergeCell ref="G6:G7"/>
    <mergeCell ref="K45:K46"/>
    <mergeCell ref="F6:F7"/>
    <mergeCell ref="O45:O46"/>
    <mergeCell ref="R6:R7"/>
    <mergeCell ref="C43:Y43"/>
    <mergeCell ref="U6:U7"/>
    <mergeCell ref="V6:V7"/>
    <mergeCell ref="S6:S7"/>
    <mergeCell ref="N6:N7"/>
    <mergeCell ref="M6:M7"/>
    <mergeCell ref="P6:P7"/>
    <mergeCell ref="Q6:Q7"/>
    <mergeCell ref="O6:O7"/>
    <mergeCell ref="T6:T7"/>
    <mergeCell ref="I6:I7"/>
  </mergeCells>
  <phoneticPr fontId="57" type="noConversion"/>
  <hyperlinks>
    <hyperlink ref="Z6:Z7" location="Indice!H7" display="Regresar" xr:uid="{00000000-0004-0000-0300-000000000000}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D4C19C"/>
  </sheetPr>
  <dimension ref="A1:Z2651"/>
  <sheetViews>
    <sheetView showGridLines="0" zoomScaleNormal="100" workbookViewId="0">
      <pane xSplit="3" ySplit="6" topLeftCell="D41" activePane="bottomRight" state="frozen"/>
      <selection activeCell="L6" sqref="L6:L7"/>
      <selection pane="topRight" activeCell="L6" sqref="L6:L7"/>
      <selection pane="bottomLeft" activeCell="L6" sqref="L6:L7"/>
      <selection pane="bottomRight" activeCell="D7" sqref="D7"/>
    </sheetView>
  </sheetViews>
  <sheetFormatPr baseColWidth="10" defaultColWidth="0" defaultRowHeight="15" customHeight="1" zeroHeight="1" x14ac:dyDescent="0.25"/>
  <cols>
    <col min="1" max="1" width="1.7109375" style="1" customWidth="1"/>
    <col min="2" max="2" width="16.85546875" style="20" customWidth="1"/>
    <col min="3" max="3" width="43.28515625" style="1" bestFit="1" customWidth="1"/>
    <col min="4" max="4" width="15.7109375" style="81" customWidth="1"/>
    <col min="5" max="11" width="15.7109375" style="39" customWidth="1"/>
    <col min="12" max="14" width="11.85546875" style="1" customWidth="1"/>
    <col min="15" max="15" width="15.140625" style="1" customWidth="1"/>
    <col min="16" max="26" width="0" style="1" hidden="1" customWidth="1"/>
    <col min="27" max="16384" width="15.140625" style="1" hidden="1"/>
  </cols>
  <sheetData>
    <row r="1" spans="2:25" ht="5.25" customHeight="1" x14ac:dyDescent="0.25"/>
    <row r="2" spans="2:25" ht="26.25" customHeight="1" x14ac:dyDescent="0.25">
      <c r="C2" s="77"/>
      <c r="D2" s="325" t="s">
        <v>5208</v>
      </c>
      <c r="E2" s="325"/>
      <c r="F2" s="325"/>
      <c r="G2" s="325"/>
      <c r="H2" s="325"/>
      <c r="I2" s="325"/>
      <c r="J2" s="325"/>
      <c r="K2" s="325"/>
      <c r="L2" s="325"/>
      <c r="M2" s="325"/>
      <c r="N2" s="325"/>
    </row>
    <row r="3" spans="2:25" ht="26.25" customHeight="1" x14ac:dyDescent="0.25">
      <c r="B3" s="77"/>
      <c r="C3" s="77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</row>
    <row r="4" spans="2:25" ht="6.75" customHeight="1" x14ac:dyDescent="0.25">
      <c r="B4" s="167"/>
      <c r="C4" s="77"/>
      <c r="D4" s="82"/>
      <c r="E4" s="82"/>
      <c r="F4" s="82"/>
      <c r="G4" s="82"/>
      <c r="H4" s="84"/>
      <c r="I4" s="82"/>
      <c r="J4" s="82"/>
      <c r="K4" s="82"/>
    </row>
    <row r="5" spans="2:25" ht="30" customHeight="1" x14ac:dyDescent="0.3">
      <c r="B5" s="205" t="s">
        <v>2580</v>
      </c>
      <c r="C5" s="206" t="s">
        <v>5095</v>
      </c>
      <c r="D5" s="207">
        <v>2013</v>
      </c>
      <c r="E5" s="207">
        <v>2014</v>
      </c>
      <c r="F5" s="207">
        <v>2015</v>
      </c>
      <c r="G5" s="207">
        <v>2016</v>
      </c>
      <c r="H5" s="207">
        <v>2017</v>
      </c>
      <c r="I5" s="207">
        <v>2018</v>
      </c>
      <c r="J5" s="208">
        <v>2019</v>
      </c>
      <c r="K5" s="208">
        <v>2020</v>
      </c>
      <c r="L5" s="208">
        <v>2021</v>
      </c>
      <c r="M5" s="208">
        <v>2022</v>
      </c>
      <c r="N5" s="270">
        <v>2023</v>
      </c>
      <c r="O5" s="333" t="s">
        <v>2579</v>
      </c>
    </row>
    <row r="6" spans="2:25" ht="15.75" customHeight="1" x14ac:dyDescent="0.25">
      <c r="B6" s="209"/>
      <c r="C6" s="210" t="s">
        <v>13</v>
      </c>
      <c r="D6" s="211">
        <v>23090.037499999999</v>
      </c>
      <c r="E6" s="211">
        <v>24401.845799999999</v>
      </c>
      <c r="F6" s="211">
        <v>25376.508199999997</v>
      </c>
      <c r="G6" s="211">
        <v>27631.144200000002</v>
      </c>
      <c r="H6" s="211">
        <v>30942.914500000003</v>
      </c>
      <c r="I6" s="211">
        <v>34435.116700000006</v>
      </c>
      <c r="J6" s="211">
        <v>37250.486000000012</v>
      </c>
      <c r="K6" s="211">
        <v>41703.933100000009</v>
      </c>
      <c r="L6" s="211">
        <v>52522.597999999998</v>
      </c>
      <c r="M6" s="211">
        <v>58867.828600000023</v>
      </c>
      <c r="N6" s="211">
        <v>63319.77380000001</v>
      </c>
      <c r="O6" s="333"/>
      <c r="P6" s="19"/>
      <c r="Q6" s="19"/>
      <c r="R6" s="19"/>
      <c r="S6" s="19"/>
    </row>
    <row r="7" spans="2:25" s="22" customFormat="1" ht="3.75" customHeight="1" x14ac:dyDescent="0.25">
      <c r="B7" s="271"/>
      <c r="C7" s="272"/>
      <c r="D7" s="273"/>
      <c r="E7" s="273"/>
      <c r="F7" s="273"/>
      <c r="G7" s="273"/>
      <c r="H7" s="273"/>
      <c r="I7" s="273"/>
      <c r="J7" s="273"/>
      <c r="K7" s="273"/>
      <c r="L7" s="273"/>
      <c r="M7" s="273"/>
      <c r="N7" s="273"/>
      <c r="O7" s="333"/>
      <c r="P7" s="24"/>
      <c r="Q7" s="24"/>
      <c r="R7" s="24"/>
      <c r="S7" s="24"/>
    </row>
    <row r="8" spans="2:25" ht="13.5" x14ac:dyDescent="0.25">
      <c r="B8" s="266">
        <v>1</v>
      </c>
      <c r="C8" s="213" t="s">
        <v>22</v>
      </c>
      <c r="D8" s="264">
        <v>316.79610000000002</v>
      </c>
      <c r="E8" s="264">
        <v>334.53949999999998</v>
      </c>
      <c r="F8" s="264">
        <v>357.09520000000003</v>
      </c>
      <c r="G8" s="264">
        <v>313.79129999999998</v>
      </c>
      <c r="H8" s="264">
        <v>444.71720000000005</v>
      </c>
      <c r="I8" s="264">
        <v>486.16949999999997</v>
      </c>
      <c r="J8" s="264">
        <v>517.59410000000003</v>
      </c>
      <c r="K8" s="264">
        <v>556.63209999999992</v>
      </c>
      <c r="L8" s="264">
        <v>710.9908999999999</v>
      </c>
      <c r="M8" s="264">
        <v>860.16349999999989</v>
      </c>
      <c r="N8" s="264">
        <v>938.92010000000005</v>
      </c>
      <c r="O8" s="333"/>
      <c r="P8" s="19"/>
      <c r="Q8" s="19"/>
      <c r="R8" s="19"/>
      <c r="S8" s="19"/>
      <c r="T8" s="19"/>
      <c r="U8" s="19"/>
      <c r="V8" s="19"/>
      <c r="W8" s="19"/>
      <c r="X8" s="19"/>
      <c r="Y8" s="19"/>
    </row>
    <row r="9" spans="2:25" ht="13.5" x14ac:dyDescent="0.25">
      <c r="B9" s="168" t="s">
        <v>2611</v>
      </c>
      <c r="C9" s="129" t="s">
        <v>22</v>
      </c>
      <c r="D9" s="265">
        <v>178.274349</v>
      </c>
      <c r="E9" s="265">
        <v>189.692162</v>
      </c>
      <c r="F9" s="265">
        <v>201.80663200000001</v>
      </c>
      <c r="G9" s="265">
        <v>176.13561200000001</v>
      </c>
      <c r="H9" s="265">
        <v>247.39715100000001</v>
      </c>
      <c r="I9" s="265">
        <v>276.52906400000001</v>
      </c>
      <c r="J9" s="265">
        <v>299.35078099999998</v>
      </c>
      <c r="K9" s="265">
        <v>311.55743300000006</v>
      </c>
      <c r="L9" s="265">
        <v>397.39917200000002</v>
      </c>
      <c r="M9" s="265">
        <v>513.10619800000006</v>
      </c>
      <c r="N9" s="265">
        <v>571.13914699999998</v>
      </c>
    </row>
    <row r="10" spans="2:25" ht="13.5" x14ac:dyDescent="0.25">
      <c r="B10" s="168" t="s">
        <v>2612</v>
      </c>
      <c r="C10" s="38" t="s">
        <v>23</v>
      </c>
      <c r="D10" s="265">
        <v>5.772551</v>
      </c>
      <c r="E10" s="265">
        <v>6.1238770000000002</v>
      </c>
      <c r="F10" s="265">
        <v>5.5948959999999994</v>
      </c>
      <c r="G10" s="265">
        <v>4.4868569999999997</v>
      </c>
      <c r="H10" s="265">
        <v>6.4700939999999996</v>
      </c>
      <c r="I10" s="265">
        <v>6.7478119999999997</v>
      </c>
      <c r="J10" s="265">
        <v>7.9269879999999997</v>
      </c>
      <c r="K10" s="265">
        <v>8.4381050000000002</v>
      </c>
      <c r="L10" s="265">
        <v>12.50121</v>
      </c>
      <c r="M10" s="265">
        <v>12.849511</v>
      </c>
      <c r="N10" s="265">
        <v>9.7500549999999997</v>
      </c>
    </row>
    <row r="11" spans="2:25" ht="11.45" customHeight="1" x14ac:dyDescent="0.25">
      <c r="B11" s="168" t="s">
        <v>2613</v>
      </c>
      <c r="C11" s="38" t="s">
        <v>24</v>
      </c>
      <c r="D11" s="265">
        <v>49.001790999999997</v>
      </c>
      <c r="E11" s="265">
        <v>60.304507999999998</v>
      </c>
      <c r="F11" s="265">
        <v>68.795069999999996</v>
      </c>
      <c r="G11" s="265">
        <v>61.992991000000004</v>
      </c>
      <c r="H11" s="265">
        <v>86.42711899999999</v>
      </c>
      <c r="I11" s="265">
        <v>90.17235500000001</v>
      </c>
      <c r="J11" s="265">
        <v>94.620341999999994</v>
      </c>
      <c r="K11" s="265">
        <v>96.736761999999999</v>
      </c>
      <c r="L11" s="265">
        <v>119.656899</v>
      </c>
      <c r="M11" s="265">
        <v>123.642456</v>
      </c>
      <c r="N11" s="265">
        <v>131.042991</v>
      </c>
    </row>
    <row r="12" spans="2:25" ht="13.5" x14ac:dyDescent="0.25">
      <c r="B12" s="168" t="s">
        <v>2614</v>
      </c>
      <c r="C12" s="38" t="s">
        <v>25</v>
      </c>
      <c r="D12" s="265">
        <v>1.6670350000000003</v>
      </c>
      <c r="E12" s="265">
        <v>1.811302</v>
      </c>
      <c r="F12" s="265">
        <v>1.878239</v>
      </c>
      <c r="G12" s="265">
        <v>1.557151</v>
      </c>
      <c r="H12" s="265">
        <v>2.098697</v>
      </c>
      <c r="I12" s="265">
        <v>2.0794730000000001</v>
      </c>
      <c r="J12" s="265">
        <v>2.3988749999999999</v>
      </c>
      <c r="K12" s="265">
        <v>2.7815669999999999</v>
      </c>
      <c r="L12" s="265">
        <v>3.7047859999999999</v>
      </c>
      <c r="M12" s="265">
        <v>3.9816439999999997</v>
      </c>
      <c r="N12" s="265">
        <v>3.8871380000000002</v>
      </c>
    </row>
    <row r="13" spans="2:25" ht="13.5" x14ac:dyDescent="0.25">
      <c r="B13" s="168" t="s">
        <v>2615</v>
      </c>
      <c r="C13" s="38" t="s">
        <v>2436</v>
      </c>
      <c r="D13" s="265">
        <v>5.2987760000000002</v>
      </c>
      <c r="E13" s="265">
        <v>0.29980299999999999</v>
      </c>
      <c r="F13" s="265">
        <v>0.71910600000000002</v>
      </c>
      <c r="G13" s="265">
        <v>0.320303</v>
      </c>
      <c r="H13" s="265">
        <v>0.86637000000000008</v>
      </c>
      <c r="I13" s="265">
        <v>1.484354</v>
      </c>
      <c r="J13" s="265">
        <v>1.5051369999999999</v>
      </c>
      <c r="K13" s="265">
        <v>1.0683230000000001</v>
      </c>
      <c r="L13" s="265">
        <v>2.25753</v>
      </c>
      <c r="M13" s="265">
        <v>2.4229799999999999</v>
      </c>
      <c r="N13" s="265">
        <v>1.3977740000000001</v>
      </c>
    </row>
    <row r="14" spans="2:25" ht="11.45" customHeight="1" x14ac:dyDescent="0.25">
      <c r="B14" s="168" t="s">
        <v>2616</v>
      </c>
      <c r="C14" s="38" t="s">
        <v>720</v>
      </c>
      <c r="D14" s="265">
        <v>10.2783</v>
      </c>
      <c r="E14" s="265">
        <v>9.6028389999999995</v>
      </c>
      <c r="F14" s="265">
        <v>9.0606899999999992</v>
      </c>
      <c r="G14" s="265">
        <v>7.4174469999999992</v>
      </c>
      <c r="H14" s="265">
        <v>11.376583</v>
      </c>
      <c r="I14" s="265">
        <v>12.198422000000001</v>
      </c>
      <c r="J14" s="265">
        <v>13.181436999999999</v>
      </c>
      <c r="K14" s="265">
        <v>17.664247000000003</v>
      </c>
      <c r="L14" s="265">
        <v>22.796749000000002</v>
      </c>
      <c r="M14" s="265">
        <v>27.192226999999999</v>
      </c>
      <c r="N14" s="265">
        <v>30.064292999999999</v>
      </c>
    </row>
    <row r="15" spans="2:25" ht="13.5" x14ac:dyDescent="0.25">
      <c r="B15" s="168" t="s">
        <v>2617</v>
      </c>
      <c r="C15" s="38" t="s">
        <v>26</v>
      </c>
      <c r="D15" s="265">
        <v>23.722669</v>
      </c>
      <c r="E15" s="265">
        <v>20.955020999999999</v>
      </c>
      <c r="F15" s="265">
        <v>21.531311000000002</v>
      </c>
      <c r="G15" s="265">
        <v>18.380763999999999</v>
      </c>
      <c r="H15" s="265">
        <v>27.396805999999998</v>
      </c>
      <c r="I15" s="265">
        <v>28.574390999999999</v>
      </c>
      <c r="J15" s="265">
        <v>26.985137000000002</v>
      </c>
      <c r="K15" s="265">
        <v>40.000664</v>
      </c>
      <c r="L15" s="265">
        <v>50.530315999999999</v>
      </c>
      <c r="M15" s="265">
        <v>59.698250999999999</v>
      </c>
      <c r="N15" s="265">
        <v>63.834800999999999</v>
      </c>
    </row>
    <row r="16" spans="2:25" ht="13.5" x14ac:dyDescent="0.25">
      <c r="B16" s="168" t="s">
        <v>2618</v>
      </c>
      <c r="C16" s="38" t="s">
        <v>2435</v>
      </c>
      <c r="D16" s="265">
        <v>35.007883</v>
      </c>
      <c r="E16" s="265">
        <v>36.359319999999997</v>
      </c>
      <c r="F16" s="265">
        <v>37.466757999999999</v>
      </c>
      <c r="G16" s="265">
        <v>32.986272</v>
      </c>
      <c r="H16" s="265">
        <v>45.931145000000001</v>
      </c>
      <c r="I16" s="265">
        <v>50.084862999999999</v>
      </c>
      <c r="J16" s="265">
        <v>51.151246999999998</v>
      </c>
      <c r="K16" s="265">
        <v>55.235045</v>
      </c>
      <c r="L16" s="265">
        <v>69.462357999999995</v>
      </c>
      <c r="M16" s="265">
        <v>79.099326000000005</v>
      </c>
      <c r="N16" s="265">
        <v>88.004654000000002</v>
      </c>
    </row>
    <row r="17" spans="1:14" ht="13.5" x14ac:dyDescent="0.25">
      <c r="B17" s="168" t="s">
        <v>2619</v>
      </c>
      <c r="C17" s="38" t="s">
        <v>2437</v>
      </c>
      <c r="D17" s="265">
        <v>7.5766119999999999</v>
      </c>
      <c r="E17" s="265">
        <v>9.3382290000000001</v>
      </c>
      <c r="F17" s="265">
        <v>9.5561959999999999</v>
      </c>
      <c r="G17" s="265">
        <v>9.6789400000000008</v>
      </c>
      <c r="H17" s="265">
        <v>15.157159999999999</v>
      </c>
      <c r="I17" s="265">
        <v>16.101381000000003</v>
      </c>
      <c r="J17" s="265">
        <v>17.854859000000001</v>
      </c>
      <c r="K17" s="265">
        <v>19.465389000000002</v>
      </c>
      <c r="L17" s="265">
        <v>27.190062000000001</v>
      </c>
      <c r="M17" s="265">
        <v>32.685383000000002</v>
      </c>
      <c r="N17" s="265">
        <v>35.802147999999995</v>
      </c>
    </row>
    <row r="18" spans="1:14" ht="13.5" x14ac:dyDescent="0.25">
      <c r="B18" s="168" t="s">
        <v>2620</v>
      </c>
      <c r="C18" s="38" t="s">
        <v>27</v>
      </c>
      <c r="D18" s="265">
        <v>0</v>
      </c>
      <c r="E18" s="265">
        <v>5.6499999999999996E-4</v>
      </c>
      <c r="F18" s="265">
        <v>0.57113200000000008</v>
      </c>
      <c r="G18" s="265">
        <v>0.68357500000000004</v>
      </c>
      <c r="H18" s="265">
        <v>1.3373899999999999</v>
      </c>
      <c r="I18" s="265">
        <v>1.889292</v>
      </c>
      <c r="J18" s="265">
        <v>2.1436310000000001</v>
      </c>
      <c r="K18" s="265">
        <v>2.6674069999999999</v>
      </c>
      <c r="L18" s="265">
        <v>3.8007059999999999</v>
      </c>
      <c r="M18" s="265">
        <v>3.9002659999999998</v>
      </c>
      <c r="N18" s="265">
        <v>3.0190260000000002</v>
      </c>
    </row>
    <row r="19" spans="1:14" ht="13.5" x14ac:dyDescent="0.25">
      <c r="B19" s="168" t="s">
        <v>2621</v>
      </c>
      <c r="C19" s="38" t="s">
        <v>28</v>
      </c>
      <c r="D19" s="265">
        <v>0.154975</v>
      </c>
      <c r="E19" s="265">
        <v>5.1817999999999996E-2</v>
      </c>
      <c r="F19" s="265">
        <v>0.11516199999999999</v>
      </c>
      <c r="G19" s="265">
        <v>0.15135999999999999</v>
      </c>
      <c r="H19" s="265">
        <v>0.25871699999999997</v>
      </c>
      <c r="I19" s="265">
        <v>0.26672899999999999</v>
      </c>
      <c r="J19" s="265">
        <v>0.39154500000000003</v>
      </c>
      <c r="K19" s="265">
        <v>1.0172300000000001</v>
      </c>
      <c r="L19" s="265">
        <v>1.6844449999999997</v>
      </c>
      <c r="M19" s="265">
        <v>1.5852059999999999</v>
      </c>
      <c r="N19" s="265">
        <v>0.90731899999999999</v>
      </c>
    </row>
    <row r="20" spans="1:14" ht="13.5" x14ac:dyDescent="0.25">
      <c r="B20" s="169"/>
      <c r="C20" s="38" t="s">
        <v>29</v>
      </c>
      <c r="D20" s="265">
        <v>4.1155999999999998E-2</v>
      </c>
      <c r="E20" s="265">
        <v>1.3200000000000001E-4</v>
      </c>
      <c r="F20" s="265">
        <v>0</v>
      </c>
      <c r="G20" s="265">
        <v>0</v>
      </c>
      <c r="H20" s="265">
        <v>0</v>
      </c>
      <c r="I20" s="265">
        <v>4.1388000000000001E-2</v>
      </c>
      <c r="J20" s="265">
        <v>8.4112999999999993E-2</v>
      </c>
      <c r="K20" s="265">
        <v>0</v>
      </c>
      <c r="L20" s="265">
        <v>6.6010000000000001E-3</v>
      </c>
      <c r="M20" s="265">
        <v>0</v>
      </c>
      <c r="N20" s="265">
        <v>7.0716000000000001E-2</v>
      </c>
    </row>
    <row r="21" spans="1:14" ht="15" customHeight="1" x14ac:dyDescent="0.25">
      <c r="B21" s="212" t="s">
        <v>2582</v>
      </c>
      <c r="C21" s="213" t="s">
        <v>2520</v>
      </c>
      <c r="D21" s="264">
        <v>626.66880000000003</v>
      </c>
      <c r="E21" s="264">
        <v>629.89879999999994</v>
      </c>
      <c r="F21" s="264">
        <v>673.47759999999994</v>
      </c>
      <c r="G21" s="264">
        <v>516.68809999999996</v>
      </c>
      <c r="H21" s="264">
        <v>764.63630000000001</v>
      </c>
      <c r="I21" s="264">
        <v>875.11789999999996</v>
      </c>
      <c r="J21" s="264">
        <v>935.995</v>
      </c>
      <c r="K21" s="264">
        <v>1215.5861</v>
      </c>
      <c r="L21" s="264">
        <v>1375.9421</v>
      </c>
      <c r="M21" s="264">
        <v>1390.7883000000002</v>
      </c>
      <c r="N21" s="264">
        <v>1446.9857000000002</v>
      </c>
    </row>
    <row r="22" spans="1:14" ht="15" customHeight="1" x14ac:dyDescent="0.25">
      <c r="A22" s="38"/>
      <c r="B22" s="168" t="s">
        <v>2622</v>
      </c>
      <c r="C22" s="38" t="s">
        <v>30</v>
      </c>
      <c r="D22" s="265">
        <v>80.858226000000002</v>
      </c>
      <c r="E22" s="265">
        <v>90.027796999999993</v>
      </c>
      <c r="F22" s="265">
        <v>103.022549</v>
      </c>
      <c r="G22" s="265">
        <v>95.169173999999998</v>
      </c>
      <c r="H22" s="265">
        <v>151.22939199999999</v>
      </c>
      <c r="I22" s="265">
        <v>177.59217699999999</v>
      </c>
      <c r="J22" s="265">
        <v>186.37956599999998</v>
      </c>
      <c r="K22" s="265">
        <v>224.556577</v>
      </c>
      <c r="L22" s="265">
        <v>262.20266900000001</v>
      </c>
      <c r="M22" s="265">
        <v>205.75369699999999</v>
      </c>
      <c r="N22" s="265">
        <v>226.38688099999999</v>
      </c>
    </row>
    <row r="23" spans="1:14" ht="13.5" x14ac:dyDescent="0.25">
      <c r="A23" s="38"/>
      <c r="B23" s="168" t="s">
        <v>2623</v>
      </c>
      <c r="C23" s="38" t="s">
        <v>31</v>
      </c>
      <c r="D23" s="265">
        <v>121.1204</v>
      </c>
      <c r="E23" s="265">
        <v>120.167145</v>
      </c>
      <c r="F23" s="265">
        <v>130.021501</v>
      </c>
      <c r="G23" s="265">
        <v>101.45503300000001</v>
      </c>
      <c r="H23" s="265">
        <v>143.86045799999999</v>
      </c>
      <c r="I23" s="265">
        <v>167.44950900000001</v>
      </c>
      <c r="J23" s="265">
        <v>188.80351400000001</v>
      </c>
      <c r="K23" s="265">
        <v>260.40657199999998</v>
      </c>
      <c r="L23" s="265">
        <v>284.602351</v>
      </c>
      <c r="M23" s="265">
        <v>285.67948799999999</v>
      </c>
      <c r="N23" s="265">
        <v>271.04224199999999</v>
      </c>
    </row>
    <row r="24" spans="1:14" ht="13.5" x14ac:dyDescent="0.25">
      <c r="A24" s="38"/>
      <c r="B24" s="168" t="s">
        <v>2624</v>
      </c>
      <c r="C24" s="38" t="s">
        <v>32</v>
      </c>
      <c r="D24" s="265">
        <v>26.703930999999997</v>
      </c>
      <c r="E24" s="265">
        <v>28.210037</v>
      </c>
      <c r="F24" s="265">
        <v>31.824432999999999</v>
      </c>
      <c r="G24" s="265">
        <v>25.710954999999998</v>
      </c>
      <c r="H24" s="265">
        <v>38.594749</v>
      </c>
      <c r="I24" s="265">
        <v>41.974247000000005</v>
      </c>
      <c r="J24" s="265">
        <v>39.764214000000003</v>
      </c>
      <c r="K24" s="265">
        <v>48.646604000000004</v>
      </c>
      <c r="L24" s="265">
        <v>59.588434000000007</v>
      </c>
      <c r="M24" s="265">
        <v>63.898029000000008</v>
      </c>
      <c r="N24" s="265">
        <v>71.302829000000003</v>
      </c>
    </row>
    <row r="25" spans="1:14" ht="13.5" x14ac:dyDescent="0.25">
      <c r="A25" s="38"/>
      <c r="B25" s="168" t="s">
        <v>2625</v>
      </c>
      <c r="C25" s="38" t="s">
        <v>33</v>
      </c>
      <c r="D25" s="265">
        <v>17.731147</v>
      </c>
      <c r="E25" s="265">
        <v>18.852949999999996</v>
      </c>
      <c r="F25" s="265">
        <v>21.761451999999998</v>
      </c>
      <c r="G25" s="265">
        <v>16.180783999999999</v>
      </c>
      <c r="H25" s="265">
        <v>26.828434000000001</v>
      </c>
      <c r="I25" s="265">
        <v>32.444090000000003</v>
      </c>
      <c r="J25" s="265">
        <v>35.898378999999998</v>
      </c>
      <c r="K25" s="265">
        <v>41.978017000000001</v>
      </c>
      <c r="L25" s="265">
        <v>44.132395000000002</v>
      </c>
      <c r="M25" s="265">
        <v>45.260815999999998</v>
      </c>
      <c r="N25" s="265">
        <v>48.398344999999999</v>
      </c>
    </row>
    <row r="26" spans="1:14" ht="13.5" x14ac:dyDescent="0.25">
      <c r="A26" s="129"/>
      <c r="B26" s="168" t="s">
        <v>2626</v>
      </c>
      <c r="C26" s="129" t="s">
        <v>34</v>
      </c>
      <c r="D26" s="265">
        <v>380.13943999999998</v>
      </c>
      <c r="E26" s="265">
        <v>372.58589499999994</v>
      </c>
      <c r="F26" s="265">
        <v>386.817813</v>
      </c>
      <c r="G26" s="265">
        <v>276.33416699999998</v>
      </c>
      <c r="H26" s="265">
        <v>404.06033500000001</v>
      </c>
      <c r="I26" s="265">
        <v>455.65738099999999</v>
      </c>
      <c r="J26" s="265">
        <v>485.14088500000003</v>
      </c>
      <c r="K26" s="265">
        <v>639.79690400000004</v>
      </c>
      <c r="L26" s="265">
        <v>725.40864399999998</v>
      </c>
      <c r="M26" s="265">
        <v>735.12016300000005</v>
      </c>
      <c r="N26" s="265">
        <v>787.24961600000006</v>
      </c>
    </row>
    <row r="27" spans="1:14" ht="13.5" x14ac:dyDescent="0.25">
      <c r="B27" s="169"/>
      <c r="C27" s="38" t="s">
        <v>29</v>
      </c>
      <c r="D27" s="265">
        <v>0.11571500000000001</v>
      </c>
      <c r="E27" s="265">
        <v>5.5039000000000005E-2</v>
      </c>
      <c r="F27" s="265">
        <v>2.9844000000000002E-2</v>
      </c>
      <c r="G27" s="265">
        <v>1.8378920000000001</v>
      </c>
      <c r="H27" s="265">
        <v>6.2849000000000002E-2</v>
      </c>
      <c r="I27" s="265">
        <v>4.9100000000000001E-4</v>
      </c>
      <c r="J27" s="265">
        <v>8.3879999999999996E-3</v>
      </c>
      <c r="K27" s="265">
        <v>0.20135199999999998</v>
      </c>
      <c r="L27" s="265">
        <v>7.6590000000000009E-3</v>
      </c>
      <c r="M27" s="265">
        <v>55.076198000000005</v>
      </c>
      <c r="N27" s="265">
        <v>42.605693000000002</v>
      </c>
    </row>
    <row r="28" spans="1:14" ht="15" customHeight="1" x14ac:dyDescent="0.25">
      <c r="B28" s="212" t="s">
        <v>2585</v>
      </c>
      <c r="C28" s="213" t="s">
        <v>2519</v>
      </c>
      <c r="D28" s="264">
        <v>47.4315</v>
      </c>
      <c r="E28" s="264">
        <v>48.0655</v>
      </c>
      <c r="F28" s="264">
        <v>52.367899999999999</v>
      </c>
      <c r="G28" s="264">
        <v>42.888300000000001</v>
      </c>
      <c r="H28" s="264">
        <v>67.9619</v>
      </c>
      <c r="I28" s="264">
        <v>79.650000000000006</v>
      </c>
      <c r="J28" s="264">
        <v>88.78</v>
      </c>
      <c r="K28" s="264">
        <v>111.111</v>
      </c>
      <c r="L28" s="264">
        <v>127.9736</v>
      </c>
      <c r="M28" s="264">
        <v>204.1815</v>
      </c>
      <c r="N28" s="264">
        <v>178.11760000000001</v>
      </c>
    </row>
    <row r="29" spans="1:14" ht="13.5" x14ac:dyDescent="0.25">
      <c r="A29" s="38"/>
      <c r="B29" s="168" t="s">
        <v>2627</v>
      </c>
      <c r="C29" s="38" t="s">
        <v>35</v>
      </c>
      <c r="D29" s="265">
        <v>4.5489600000000001</v>
      </c>
      <c r="E29" s="265">
        <v>4.5149869999999996</v>
      </c>
      <c r="F29" s="265">
        <v>5.0422960000000003</v>
      </c>
      <c r="G29" s="265">
        <v>3.7794729999999999</v>
      </c>
      <c r="H29" s="265">
        <v>4.8376999999999999</v>
      </c>
      <c r="I29" s="265">
        <v>5.4593530000000001</v>
      </c>
      <c r="J29" s="265">
        <v>5.6349260000000001</v>
      </c>
      <c r="K29" s="265">
        <v>6.7945159999999998</v>
      </c>
      <c r="L29" s="265">
        <v>8.4087400000000017</v>
      </c>
      <c r="M29" s="265">
        <v>7.6617370000000005</v>
      </c>
      <c r="N29" s="265">
        <v>7.1162470000000004</v>
      </c>
    </row>
    <row r="30" spans="1:14" ht="13.5" x14ac:dyDescent="0.25">
      <c r="A30" s="38"/>
      <c r="B30" s="168" t="s">
        <v>2628</v>
      </c>
      <c r="C30" s="38" t="s">
        <v>2439</v>
      </c>
      <c r="D30" s="265">
        <v>18.424883000000001</v>
      </c>
      <c r="E30" s="265">
        <v>18.808160000000001</v>
      </c>
      <c r="F30" s="265">
        <v>19.911314000000001</v>
      </c>
      <c r="G30" s="265">
        <v>14.875560999999999</v>
      </c>
      <c r="H30" s="265">
        <v>23.714064</v>
      </c>
      <c r="I30" s="265">
        <v>28.089838</v>
      </c>
      <c r="J30" s="265">
        <v>32.119971000000007</v>
      </c>
      <c r="K30" s="265">
        <v>40.707532999999998</v>
      </c>
      <c r="L30" s="265">
        <v>48.001142999999999</v>
      </c>
      <c r="M30" s="265">
        <v>115.630764</v>
      </c>
      <c r="N30" s="265">
        <v>82.883264000000011</v>
      </c>
    </row>
    <row r="31" spans="1:14" ht="13.5" x14ac:dyDescent="0.25">
      <c r="A31" s="38"/>
      <c r="B31" s="168" t="s">
        <v>2629</v>
      </c>
      <c r="C31" s="38" t="s">
        <v>36</v>
      </c>
      <c r="D31" s="265">
        <v>1.5710820000000001</v>
      </c>
      <c r="E31" s="265">
        <v>1.4163049999999999</v>
      </c>
      <c r="F31" s="265">
        <v>1.5979380000000001</v>
      </c>
      <c r="G31" s="265">
        <v>1.403713</v>
      </c>
      <c r="H31" s="265">
        <v>2.3981279999999998</v>
      </c>
      <c r="I31" s="265">
        <v>2.7101120000000001</v>
      </c>
      <c r="J31" s="265">
        <v>2.9118200000000001</v>
      </c>
      <c r="K31" s="265">
        <v>5.2932680000000003</v>
      </c>
      <c r="L31" s="265">
        <v>4.7478599999999993</v>
      </c>
      <c r="M31" s="265">
        <v>5.4214649999999995</v>
      </c>
      <c r="N31" s="265">
        <v>6.5543519999999997</v>
      </c>
    </row>
    <row r="32" spans="1:14" ht="13.5" x14ac:dyDescent="0.25">
      <c r="A32" s="38"/>
      <c r="B32" s="168" t="s">
        <v>2630</v>
      </c>
      <c r="C32" s="38" t="s">
        <v>2440</v>
      </c>
      <c r="D32" s="265">
        <v>19.999279999999999</v>
      </c>
      <c r="E32" s="265">
        <v>20.62726</v>
      </c>
      <c r="F32" s="265">
        <v>23.062051</v>
      </c>
      <c r="G32" s="265">
        <v>20.156484999999996</v>
      </c>
      <c r="H32" s="265">
        <v>33.319288999999998</v>
      </c>
      <c r="I32" s="265">
        <v>39.765064000000002</v>
      </c>
      <c r="J32" s="265">
        <v>44.455180999999996</v>
      </c>
      <c r="K32" s="265">
        <v>53.980139999999999</v>
      </c>
      <c r="L32" s="265">
        <v>61.814991000000006</v>
      </c>
      <c r="M32" s="265">
        <v>70.365667000000002</v>
      </c>
      <c r="N32" s="265">
        <v>75.243168999999995</v>
      </c>
    </row>
    <row r="33" spans="1:14" ht="13.5" x14ac:dyDescent="0.25">
      <c r="A33" s="38"/>
      <c r="B33" s="168" t="s">
        <v>2631</v>
      </c>
      <c r="C33" s="38" t="s">
        <v>2438</v>
      </c>
      <c r="D33" s="265">
        <v>2.787344</v>
      </c>
      <c r="E33" s="265">
        <v>2.615774</v>
      </c>
      <c r="F33" s="265">
        <v>2.7348970000000001</v>
      </c>
      <c r="G33" s="265">
        <v>2.6730550000000002</v>
      </c>
      <c r="H33" s="265">
        <v>3.6927439999999998</v>
      </c>
      <c r="I33" s="265">
        <v>3.625661</v>
      </c>
      <c r="J33" s="265">
        <v>3.6580920000000003</v>
      </c>
      <c r="K33" s="265">
        <v>4.3354359999999996</v>
      </c>
      <c r="L33" s="265">
        <v>4.8717990000000002</v>
      </c>
      <c r="M33" s="265">
        <v>5.1018459999999992</v>
      </c>
      <c r="N33" s="265">
        <v>5.8721569999999996</v>
      </c>
    </row>
    <row r="34" spans="1:14" ht="13.5" x14ac:dyDescent="0.25">
      <c r="B34" s="169"/>
      <c r="C34" s="38" t="s">
        <v>37</v>
      </c>
      <c r="D34" s="265">
        <v>9.9999000000000005E-2</v>
      </c>
      <c r="E34" s="265">
        <v>8.3015999999999993E-2</v>
      </c>
      <c r="F34" s="265">
        <v>1.9362999999999998E-2</v>
      </c>
      <c r="G34" s="265">
        <v>0</v>
      </c>
      <c r="H34" s="265">
        <v>0</v>
      </c>
      <c r="I34" s="265">
        <v>0</v>
      </c>
      <c r="J34" s="265">
        <v>0</v>
      </c>
      <c r="K34" s="265">
        <v>0</v>
      </c>
      <c r="L34" s="265">
        <v>0.12904499999999999</v>
      </c>
      <c r="M34" s="265">
        <v>0</v>
      </c>
      <c r="N34" s="265">
        <v>0.44843500000000003</v>
      </c>
    </row>
    <row r="35" spans="1:14" ht="13.5" x14ac:dyDescent="0.25">
      <c r="B35" s="212" t="s">
        <v>2586</v>
      </c>
      <c r="C35" s="213" t="s">
        <v>40</v>
      </c>
      <c r="D35" s="264">
        <v>56.9315</v>
      </c>
      <c r="E35" s="264">
        <v>57.690200000000004</v>
      </c>
      <c r="F35" s="264">
        <v>58.164500000000004</v>
      </c>
      <c r="G35" s="264">
        <v>52.364999999999995</v>
      </c>
      <c r="H35" s="264">
        <v>77.437000000000012</v>
      </c>
      <c r="I35" s="264">
        <v>81.726600000000005</v>
      </c>
      <c r="J35" s="264">
        <v>91.217900000000014</v>
      </c>
      <c r="K35" s="264">
        <v>119.0942</v>
      </c>
      <c r="L35" s="264">
        <v>150.90640000000002</v>
      </c>
      <c r="M35" s="264">
        <v>160.52270000000001</v>
      </c>
      <c r="N35" s="264">
        <v>173.70820000000001</v>
      </c>
    </row>
    <row r="36" spans="1:14" ht="13.5" x14ac:dyDescent="0.25">
      <c r="B36" s="168" t="s">
        <v>2632</v>
      </c>
      <c r="C36" s="38" t="s">
        <v>38</v>
      </c>
      <c r="D36" s="265">
        <v>2.7102870000000001</v>
      </c>
      <c r="E36" s="265">
        <v>3.1267290000000001</v>
      </c>
      <c r="F36" s="265">
        <v>3.558446</v>
      </c>
      <c r="G36" s="265">
        <v>2.7208069999999998</v>
      </c>
      <c r="H36" s="265">
        <v>4.3509440000000001</v>
      </c>
      <c r="I36" s="265">
        <v>5.0809950000000006</v>
      </c>
      <c r="J36" s="265">
        <v>4.9807420000000002</v>
      </c>
      <c r="K36" s="265">
        <v>5.4214830000000003</v>
      </c>
      <c r="L36" s="265">
        <v>7.5622489999999996</v>
      </c>
      <c r="M36" s="265">
        <v>10.193953</v>
      </c>
      <c r="N36" s="265">
        <v>11.917313</v>
      </c>
    </row>
    <row r="37" spans="1:14" ht="13.5" x14ac:dyDescent="0.25">
      <c r="B37" s="168" t="s">
        <v>2633</v>
      </c>
      <c r="C37" s="38" t="s">
        <v>39</v>
      </c>
      <c r="D37" s="265">
        <v>3.022357</v>
      </c>
      <c r="E37" s="265">
        <v>1.7256980000000002</v>
      </c>
      <c r="F37" s="265">
        <v>1.635721</v>
      </c>
      <c r="G37" s="265">
        <v>1.7135499999999999</v>
      </c>
      <c r="H37" s="265">
        <v>2.080765</v>
      </c>
      <c r="I37" s="265">
        <v>1.735868</v>
      </c>
      <c r="J37" s="265">
        <v>2.0972530000000003</v>
      </c>
      <c r="K37" s="265">
        <v>2.7842190000000002</v>
      </c>
      <c r="L37" s="265">
        <v>3.2232150000000002</v>
      </c>
      <c r="M37" s="265">
        <v>4.4183830000000004</v>
      </c>
      <c r="N37" s="265">
        <v>4.7642069999999999</v>
      </c>
    </row>
    <row r="38" spans="1:14" ht="13.5" x14ac:dyDescent="0.25">
      <c r="B38" s="168" t="s">
        <v>2634</v>
      </c>
      <c r="C38" s="38" t="s">
        <v>40</v>
      </c>
      <c r="D38" s="265">
        <v>15.376284999999999</v>
      </c>
      <c r="E38" s="265">
        <v>14.137176</v>
      </c>
      <c r="F38" s="265">
        <v>14.928171000000003</v>
      </c>
      <c r="G38" s="265">
        <v>12.979151</v>
      </c>
      <c r="H38" s="265">
        <v>18.615985000000002</v>
      </c>
      <c r="I38" s="265">
        <v>19.780354000000003</v>
      </c>
      <c r="J38" s="265">
        <v>22.331988000000003</v>
      </c>
      <c r="K38" s="265">
        <v>30.002308999999997</v>
      </c>
      <c r="L38" s="265">
        <v>36.987625000000001</v>
      </c>
      <c r="M38" s="265">
        <v>35.639155000000002</v>
      </c>
      <c r="N38" s="265">
        <v>35.909880999999999</v>
      </c>
    </row>
    <row r="39" spans="1:14" ht="13.5" x14ac:dyDescent="0.25">
      <c r="B39" s="168" t="s">
        <v>5105</v>
      </c>
      <c r="C39" s="38" t="s">
        <v>41</v>
      </c>
      <c r="D39" s="265">
        <v>2.1856300000000002</v>
      </c>
      <c r="E39" s="265">
        <v>2.3638170000000001</v>
      </c>
      <c r="F39" s="265">
        <v>2.542036</v>
      </c>
      <c r="G39" s="265">
        <v>2.498596</v>
      </c>
      <c r="H39" s="265">
        <v>4.3771209999999998</v>
      </c>
      <c r="I39" s="265">
        <v>5.1464789999999994</v>
      </c>
      <c r="J39" s="265">
        <v>5.6726470000000004</v>
      </c>
      <c r="K39" s="265">
        <v>7.5923730000000003</v>
      </c>
      <c r="L39" s="265">
        <v>9.4016809999999982</v>
      </c>
      <c r="M39" s="265">
        <v>25.053560000000001</v>
      </c>
      <c r="N39" s="265">
        <v>29.150721000000001</v>
      </c>
    </row>
    <row r="40" spans="1:14" ht="13.5" x14ac:dyDescent="0.25">
      <c r="B40" s="168" t="s">
        <v>2636</v>
      </c>
      <c r="C40" s="38" t="s">
        <v>42</v>
      </c>
      <c r="D40" s="265">
        <v>16.246361</v>
      </c>
      <c r="E40" s="265">
        <v>19.157791</v>
      </c>
      <c r="F40" s="265">
        <v>11.735222</v>
      </c>
      <c r="G40" s="265">
        <v>10.382162000000001</v>
      </c>
      <c r="H40" s="265">
        <v>15.867804999999999</v>
      </c>
      <c r="I40" s="265">
        <v>17.833393000000001</v>
      </c>
      <c r="J40" s="265">
        <v>20.787340999999998</v>
      </c>
      <c r="K40" s="265">
        <v>32.393506000000002</v>
      </c>
      <c r="L40" s="265">
        <v>41.080634000000003</v>
      </c>
      <c r="M40" s="265">
        <v>23.348716</v>
      </c>
      <c r="N40" s="265">
        <v>23.469912000000001</v>
      </c>
    </row>
    <row r="41" spans="1:14" ht="13.5" x14ac:dyDescent="0.25">
      <c r="B41" s="168" t="s">
        <v>2635</v>
      </c>
      <c r="C41" s="38" t="s">
        <v>2441</v>
      </c>
      <c r="D41" s="265">
        <v>6.7460420000000001</v>
      </c>
      <c r="E41" s="265">
        <v>6.3854119999999996</v>
      </c>
      <c r="F41" s="265">
        <v>7.3718170000000001</v>
      </c>
      <c r="G41" s="265">
        <v>6.6934370000000003</v>
      </c>
      <c r="H41" s="265">
        <v>9.5924310000000013</v>
      </c>
      <c r="I41" s="265">
        <v>10.322944000000001</v>
      </c>
      <c r="J41" s="265">
        <v>12.906317</v>
      </c>
      <c r="K41" s="265">
        <v>14.535768000000001</v>
      </c>
      <c r="L41" s="265">
        <v>18.132608000000001</v>
      </c>
      <c r="M41" s="265">
        <v>21.067363999999998</v>
      </c>
      <c r="N41" s="265">
        <v>22.681170999999999</v>
      </c>
    </row>
    <row r="42" spans="1:14" ht="13.5" x14ac:dyDescent="0.25">
      <c r="B42" s="168" t="s">
        <v>2637</v>
      </c>
      <c r="C42" s="38" t="s">
        <v>43</v>
      </c>
      <c r="D42" s="265">
        <v>9.0080179999999999</v>
      </c>
      <c r="E42" s="265">
        <v>9.1894050000000007</v>
      </c>
      <c r="F42" s="265">
        <v>14.666816000000001</v>
      </c>
      <c r="G42" s="265">
        <v>13.550051999999999</v>
      </c>
      <c r="H42" s="265">
        <v>19.716989999999999</v>
      </c>
      <c r="I42" s="265">
        <v>18.684928999999997</v>
      </c>
      <c r="J42" s="265">
        <v>18.959966000000001</v>
      </c>
      <c r="K42" s="265">
        <v>22.841612999999999</v>
      </c>
      <c r="L42" s="265">
        <v>29.568311999999999</v>
      </c>
      <c r="M42" s="265">
        <v>34.646590000000003</v>
      </c>
      <c r="N42" s="265">
        <v>37.654512999999994</v>
      </c>
    </row>
    <row r="43" spans="1:14" ht="11.45" customHeight="1" x14ac:dyDescent="0.25">
      <c r="B43" s="168" t="s">
        <v>2638</v>
      </c>
      <c r="C43" s="38" t="s">
        <v>44</v>
      </c>
      <c r="D43" s="265">
        <v>0.56238200000000005</v>
      </c>
      <c r="E43" s="265">
        <v>0.73312999999999995</v>
      </c>
      <c r="F43" s="265">
        <v>0.84289599999999998</v>
      </c>
      <c r="G43" s="265">
        <v>0.93355499999999991</v>
      </c>
      <c r="H43" s="265">
        <v>1.447851</v>
      </c>
      <c r="I43" s="265">
        <v>1.4200590000000002</v>
      </c>
      <c r="J43" s="265">
        <v>1.6046999999999998</v>
      </c>
      <c r="K43" s="265">
        <v>1.6134899999999999</v>
      </c>
      <c r="L43" s="265">
        <v>2.494672</v>
      </c>
      <c r="M43" s="265">
        <v>3.3916279999999999</v>
      </c>
      <c r="N43" s="265">
        <v>4.5909639999999996</v>
      </c>
    </row>
    <row r="44" spans="1:14" ht="11.45" customHeight="1" x14ac:dyDescent="0.25">
      <c r="B44" s="168" t="s">
        <v>2639</v>
      </c>
      <c r="C44" s="38" t="s">
        <v>45</v>
      </c>
      <c r="D44" s="265">
        <v>0.60573300000000008</v>
      </c>
      <c r="E44" s="265">
        <v>0.63400100000000004</v>
      </c>
      <c r="F44" s="265">
        <v>0.70471400000000006</v>
      </c>
      <c r="G44" s="265">
        <v>0.72731699999999999</v>
      </c>
      <c r="H44" s="265">
        <v>1.0506039999999999</v>
      </c>
      <c r="I44" s="265">
        <v>1.297064</v>
      </c>
      <c r="J44" s="265">
        <v>1.4579719999999998</v>
      </c>
      <c r="K44" s="265">
        <v>1.499733</v>
      </c>
      <c r="L44" s="265">
        <v>1.9768429999999999</v>
      </c>
      <c r="M44" s="265">
        <v>2.278219</v>
      </c>
      <c r="N44" s="265">
        <v>2.896617</v>
      </c>
    </row>
    <row r="45" spans="1:14" ht="13.5" x14ac:dyDescent="0.25">
      <c r="B45" s="168" t="s">
        <v>2640</v>
      </c>
      <c r="C45" s="38" t="s">
        <v>46</v>
      </c>
      <c r="D45" s="265">
        <v>0.33574100000000001</v>
      </c>
      <c r="E45" s="265">
        <v>0.15370899999999998</v>
      </c>
      <c r="F45" s="265">
        <v>0.116198</v>
      </c>
      <c r="G45" s="265">
        <v>0.11538900000000001</v>
      </c>
      <c r="H45" s="265">
        <v>0.24747400000000003</v>
      </c>
      <c r="I45" s="265">
        <v>0.35459399999999996</v>
      </c>
      <c r="J45" s="265">
        <v>0.31876099999999996</v>
      </c>
      <c r="K45" s="265">
        <v>0.316417</v>
      </c>
      <c r="L45" s="265">
        <v>0.38655400000000001</v>
      </c>
      <c r="M45" s="265">
        <v>0.42273500000000003</v>
      </c>
      <c r="N45" s="265">
        <v>0.54893700000000001</v>
      </c>
    </row>
    <row r="46" spans="1:14" ht="13.5" x14ac:dyDescent="0.25">
      <c r="B46" s="168" t="s">
        <v>2641</v>
      </c>
      <c r="C46" s="38" t="s">
        <v>47</v>
      </c>
      <c r="D46" s="265">
        <v>7.4956999999999996E-2</v>
      </c>
      <c r="E46" s="265">
        <v>5.8263999999999996E-2</v>
      </c>
      <c r="F46" s="265">
        <v>6.0235999999999998E-2</v>
      </c>
      <c r="G46" s="265">
        <v>5.1058000000000006E-2</v>
      </c>
      <c r="H46" s="265">
        <v>8.8952000000000003E-2</v>
      </c>
      <c r="I46" s="265">
        <v>6.2493E-2</v>
      </c>
      <c r="J46" s="265">
        <v>8.2137000000000002E-2</v>
      </c>
      <c r="K46" s="265">
        <v>9.3269000000000005E-2</v>
      </c>
      <c r="L46" s="265">
        <v>9.1811000000000004E-2</v>
      </c>
      <c r="M46" s="265">
        <v>6.2538999999999997E-2</v>
      </c>
      <c r="N46" s="265">
        <v>5.3020999999999999E-2</v>
      </c>
    </row>
    <row r="47" spans="1:14" ht="13.5" x14ac:dyDescent="0.25">
      <c r="B47" s="169"/>
      <c r="C47" s="38" t="s">
        <v>29</v>
      </c>
      <c r="D47" s="265">
        <v>5.7735999999999996E-2</v>
      </c>
      <c r="E47" s="265">
        <v>2.5063999999999999E-2</v>
      </c>
      <c r="F47" s="265">
        <v>2.2399999999999998E-3</v>
      </c>
      <c r="G47" s="265">
        <v>0</v>
      </c>
      <c r="H47" s="265">
        <v>0</v>
      </c>
      <c r="I47" s="265">
        <v>7.3879999999999996E-3</v>
      </c>
      <c r="J47" s="265">
        <v>1.8062999999999999E-2</v>
      </c>
      <c r="K47" s="265">
        <v>0</v>
      </c>
      <c r="L47" s="265">
        <v>1.8599999999999999E-4</v>
      </c>
      <c r="M47" s="265">
        <v>0</v>
      </c>
      <c r="N47" s="265">
        <v>7.0989999999999998E-2</v>
      </c>
    </row>
    <row r="48" spans="1:14" ht="13.5" x14ac:dyDescent="0.25">
      <c r="B48" s="212" t="s">
        <v>2589</v>
      </c>
      <c r="C48" s="213" t="s">
        <v>14</v>
      </c>
      <c r="D48" s="264">
        <v>338.88029999999998</v>
      </c>
      <c r="E48" s="264">
        <v>404.93119999999999</v>
      </c>
      <c r="F48" s="264">
        <v>411.92369999999994</v>
      </c>
      <c r="G48" s="264">
        <v>335.16579999999999</v>
      </c>
      <c r="H48" s="264">
        <v>535.43319999999994</v>
      </c>
      <c r="I48" s="264">
        <v>605.66809999999998</v>
      </c>
      <c r="J48" s="264">
        <v>657.47009999999989</v>
      </c>
      <c r="K48" s="264">
        <v>734.53440000000001</v>
      </c>
      <c r="L48" s="264">
        <v>924.6046</v>
      </c>
      <c r="M48" s="264">
        <v>1061.1947</v>
      </c>
      <c r="N48" s="264">
        <v>1051.8636000000001</v>
      </c>
    </row>
    <row r="49" spans="2:14" ht="13.5" x14ac:dyDescent="0.25">
      <c r="B49" s="168" t="s">
        <v>2827</v>
      </c>
      <c r="C49" s="38" t="s">
        <v>223</v>
      </c>
      <c r="D49" s="265">
        <v>0.87952300000000005</v>
      </c>
      <c r="E49" s="265">
        <v>1.8033139999999999</v>
      </c>
      <c r="F49" s="265">
        <v>1.6159859999999999</v>
      </c>
      <c r="G49" s="265">
        <v>1.1476660000000001</v>
      </c>
      <c r="H49" s="265">
        <v>8.9273000000000005E-2</v>
      </c>
      <c r="I49" s="265">
        <v>5.359E-3</v>
      </c>
      <c r="J49" s="265">
        <v>2.7598999999999999E-2</v>
      </c>
      <c r="K49" s="265">
        <v>0.174987</v>
      </c>
      <c r="L49" s="265">
        <v>0.15504899999999999</v>
      </c>
      <c r="M49" s="265">
        <v>8.8984999999999995E-2</v>
      </c>
      <c r="N49" s="265">
        <v>2.4870000000000001E-3</v>
      </c>
    </row>
    <row r="50" spans="2:14" ht="13.5" x14ac:dyDescent="0.25">
      <c r="B50" s="168" t="s">
        <v>2828</v>
      </c>
      <c r="C50" s="38" t="s">
        <v>225</v>
      </c>
      <c r="D50" s="265">
        <v>31.010938000000003</v>
      </c>
      <c r="E50" s="265">
        <v>34.418621000000002</v>
      </c>
      <c r="F50" s="265">
        <v>33.579997999999996</v>
      </c>
      <c r="G50" s="265">
        <v>25.973504999999996</v>
      </c>
      <c r="H50" s="265">
        <v>43.349544999999999</v>
      </c>
      <c r="I50" s="265">
        <v>51.206920000000004</v>
      </c>
      <c r="J50" s="265">
        <v>57.960280000000004</v>
      </c>
      <c r="K50" s="265">
        <v>70.337948000000011</v>
      </c>
      <c r="L50" s="265">
        <v>90.112624999999994</v>
      </c>
      <c r="M50" s="265">
        <v>99.384452999999993</v>
      </c>
      <c r="N50" s="265">
        <v>91.154593000000006</v>
      </c>
    </row>
    <row r="51" spans="2:14" ht="13.5" x14ac:dyDescent="0.25">
      <c r="B51" s="168" t="s">
        <v>2829</v>
      </c>
      <c r="C51" s="38" t="s">
        <v>155</v>
      </c>
      <c r="D51" s="265">
        <v>9.5211199999999998</v>
      </c>
      <c r="E51" s="265">
        <v>11.847265999999999</v>
      </c>
      <c r="F51" s="265">
        <v>12.789591000000001</v>
      </c>
      <c r="G51" s="265">
        <v>11.573267999999999</v>
      </c>
      <c r="H51" s="265">
        <v>20.735024000000003</v>
      </c>
      <c r="I51" s="265">
        <v>22.371303000000001</v>
      </c>
      <c r="J51" s="265">
        <v>23.857709000000003</v>
      </c>
      <c r="K51" s="265">
        <v>26.337323000000001</v>
      </c>
      <c r="L51" s="265">
        <v>28.046272000000002</v>
      </c>
      <c r="M51" s="265">
        <v>31.103295000000003</v>
      </c>
      <c r="N51" s="265">
        <v>31.844411999999998</v>
      </c>
    </row>
    <row r="52" spans="2:14" ht="13.5" x14ac:dyDescent="0.25">
      <c r="B52" s="168" t="s">
        <v>2830</v>
      </c>
      <c r="C52" s="38" t="s">
        <v>227</v>
      </c>
      <c r="D52" s="265">
        <v>0.12841799999999998</v>
      </c>
      <c r="E52" s="265">
        <v>0.29710000000000003</v>
      </c>
      <c r="F52" s="265">
        <v>0.28997600000000001</v>
      </c>
      <c r="G52" s="265">
        <v>0.27709799999999996</v>
      </c>
      <c r="H52" s="265">
        <v>0.24647000000000002</v>
      </c>
      <c r="I52" s="265">
        <v>5.5652E-2</v>
      </c>
      <c r="J52" s="265">
        <v>0.11056099999999999</v>
      </c>
      <c r="K52" s="265">
        <v>0.143432</v>
      </c>
      <c r="L52" s="265">
        <v>0.27305800000000002</v>
      </c>
      <c r="M52" s="265">
        <v>0.187943</v>
      </c>
      <c r="N52" s="265">
        <v>9.5061999999999994E-2</v>
      </c>
    </row>
    <row r="53" spans="2:14" ht="13.5" x14ac:dyDescent="0.25">
      <c r="B53" s="168" t="s">
        <v>2831</v>
      </c>
      <c r="C53" s="38" t="s">
        <v>229</v>
      </c>
      <c r="D53" s="265">
        <v>0.10708700000000002</v>
      </c>
      <c r="E53" s="265">
        <v>0.134052</v>
      </c>
      <c r="F53" s="265">
        <v>0.13397300000000001</v>
      </c>
      <c r="G53" s="265">
        <v>9.3632999999999994E-2</v>
      </c>
      <c r="H53" s="265">
        <v>0.166792</v>
      </c>
      <c r="I53" s="265">
        <v>0.161</v>
      </c>
      <c r="J53" s="265">
        <v>0.23323899999999997</v>
      </c>
      <c r="K53" s="265">
        <v>0.249421</v>
      </c>
      <c r="L53" s="265">
        <v>0.27124200000000004</v>
      </c>
      <c r="M53" s="265">
        <v>0.30159799999999998</v>
      </c>
      <c r="N53" s="265">
        <v>0.25035399999999997</v>
      </c>
    </row>
    <row r="54" spans="2:14" ht="13.5" x14ac:dyDescent="0.25">
      <c r="B54" s="168" t="s">
        <v>2832</v>
      </c>
      <c r="C54" s="38" t="s">
        <v>231</v>
      </c>
      <c r="D54" s="265">
        <v>2.4499839999999997</v>
      </c>
      <c r="E54" s="265">
        <v>3.5244330000000001</v>
      </c>
      <c r="F54" s="265">
        <v>4.0436959999999997</v>
      </c>
      <c r="G54" s="265">
        <v>3.6661100000000002</v>
      </c>
      <c r="H54" s="265">
        <v>7.08927</v>
      </c>
      <c r="I54" s="265">
        <v>7.9883200000000008</v>
      </c>
      <c r="J54" s="265">
        <v>8.1052169999999997</v>
      </c>
      <c r="K54" s="265">
        <v>9.981933999999999</v>
      </c>
      <c r="L54" s="265">
        <v>13.442109</v>
      </c>
      <c r="M54" s="265">
        <v>13.893089999999999</v>
      </c>
      <c r="N54" s="265">
        <v>13.054017</v>
      </c>
    </row>
    <row r="55" spans="2:14" ht="13.5" x14ac:dyDescent="0.25">
      <c r="B55" s="168" t="s">
        <v>2833</v>
      </c>
      <c r="C55" s="38" t="s">
        <v>232</v>
      </c>
      <c r="D55" s="265">
        <v>1.0892850000000001</v>
      </c>
      <c r="E55" s="265">
        <v>1.3161890000000001</v>
      </c>
      <c r="F55" s="265">
        <v>1.3434659999999998</v>
      </c>
      <c r="G55" s="265">
        <v>1.22112</v>
      </c>
      <c r="H55" s="265">
        <v>2.2222409999999999</v>
      </c>
      <c r="I55" s="265">
        <v>3.1816120000000003</v>
      </c>
      <c r="J55" s="265">
        <v>3.6569469999999997</v>
      </c>
      <c r="K55" s="265">
        <v>3.5165799999999998</v>
      </c>
      <c r="L55" s="265">
        <v>4.1656120000000003</v>
      </c>
      <c r="M55" s="265">
        <v>4.440518</v>
      </c>
      <c r="N55" s="265">
        <v>3.3119649999999998</v>
      </c>
    </row>
    <row r="56" spans="2:14" ht="13.5" x14ac:dyDescent="0.25">
      <c r="B56" s="168" t="s">
        <v>2834</v>
      </c>
      <c r="C56" s="38" t="s">
        <v>234</v>
      </c>
      <c r="D56" s="265">
        <v>0</v>
      </c>
      <c r="E56" s="265">
        <v>0</v>
      </c>
      <c r="F56" s="265">
        <v>8.5599999999999999E-4</v>
      </c>
      <c r="G56" s="265">
        <v>6.0400000000000004E-4</v>
      </c>
      <c r="H56" s="265">
        <v>7.5199999999999996E-4</v>
      </c>
      <c r="I56" s="265">
        <v>9.6399999999999993E-3</v>
      </c>
      <c r="J56" s="265">
        <v>5.9909000000000004E-2</v>
      </c>
      <c r="K56" s="265">
        <v>0.233955</v>
      </c>
      <c r="L56" s="265">
        <v>0.324596</v>
      </c>
      <c r="M56" s="265">
        <v>0.72117100000000001</v>
      </c>
      <c r="N56" s="265">
        <v>0.13617800000000002</v>
      </c>
    </row>
    <row r="57" spans="2:14" ht="13.5" x14ac:dyDescent="0.25">
      <c r="B57" s="168" t="s">
        <v>2835</v>
      </c>
      <c r="C57" s="38" t="s">
        <v>236</v>
      </c>
      <c r="D57" s="265">
        <v>12.579818999999999</v>
      </c>
      <c r="E57" s="265">
        <v>17.442810000000001</v>
      </c>
      <c r="F57" s="265">
        <v>18.672345999999997</v>
      </c>
      <c r="G57" s="265">
        <v>15.260819999999999</v>
      </c>
      <c r="H57" s="265">
        <v>22.779427999999999</v>
      </c>
      <c r="I57" s="265">
        <v>25.462309000000001</v>
      </c>
      <c r="J57" s="265">
        <v>27.558748999999999</v>
      </c>
      <c r="K57" s="265">
        <v>23.956925999999999</v>
      </c>
      <c r="L57" s="265">
        <v>28.410539</v>
      </c>
      <c r="M57" s="265">
        <v>33.633806999999997</v>
      </c>
      <c r="N57" s="265">
        <v>31.505248999999999</v>
      </c>
    </row>
    <row r="58" spans="2:14" ht="13.5" x14ac:dyDescent="0.25">
      <c r="B58" s="168" t="s">
        <v>2836</v>
      </c>
      <c r="C58" s="38" t="s">
        <v>237</v>
      </c>
      <c r="D58" s="265">
        <v>7.1887599999999994</v>
      </c>
      <c r="E58" s="265">
        <v>9.0751810000000006</v>
      </c>
      <c r="F58" s="265">
        <v>9.2521950000000004</v>
      </c>
      <c r="G58" s="265">
        <v>7.6039449999999995</v>
      </c>
      <c r="H58" s="265">
        <v>13.590121999999999</v>
      </c>
      <c r="I58" s="265">
        <v>15.787658999999998</v>
      </c>
      <c r="J58" s="265">
        <v>16.643312999999999</v>
      </c>
      <c r="K58" s="265">
        <v>20.225617999999997</v>
      </c>
      <c r="L58" s="265">
        <v>28.658168</v>
      </c>
      <c r="M58" s="265">
        <v>30.149027000000004</v>
      </c>
      <c r="N58" s="265">
        <v>28.419118999999998</v>
      </c>
    </row>
    <row r="59" spans="2:14" ht="13.5" x14ac:dyDescent="0.25">
      <c r="B59" s="168" t="s">
        <v>2837</v>
      </c>
      <c r="C59" s="38" t="s">
        <v>239</v>
      </c>
      <c r="D59" s="265">
        <v>0.36494799999999999</v>
      </c>
      <c r="E59" s="265">
        <v>0.41525000000000001</v>
      </c>
      <c r="F59" s="265">
        <v>0.41625099999999998</v>
      </c>
      <c r="G59" s="265">
        <v>0.37935799999999997</v>
      </c>
      <c r="H59" s="265">
        <v>0.64479799999999998</v>
      </c>
      <c r="I59" s="265">
        <v>0.71186899999999997</v>
      </c>
      <c r="J59" s="265">
        <v>0.73480699999999999</v>
      </c>
      <c r="K59" s="265">
        <v>0.87898500000000002</v>
      </c>
      <c r="L59" s="265">
        <v>1.1063129999999999</v>
      </c>
      <c r="M59" s="265">
        <v>1.070621</v>
      </c>
      <c r="N59" s="265">
        <v>0.922373</v>
      </c>
    </row>
    <row r="60" spans="2:14" ht="13.5" x14ac:dyDescent="0.25">
      <c r="B60" s="168" t="s">
        <v>2838</v>
      </c>
      <c r="C60" s="38" t="s">
        <v>181</v>
      </c>
      <c r="D60" s="265">
        <v>0</v>
      </c>
      <c r="E60" s="265">
        <v>0</v>
      </c>
      <c r="F60" s="265">
        <v>7.4130000000000003E-3</v>
      </c>
      <c r="G60" s="265">
        <v>1.7982000000000001E-2</v>
      </c>
      <c r="H60" s="265">
        <v>4.5004000000000002E-2</v>
      </c>
      <c r="I60" s="265">
        <v>5.1241999999999996E-2</v>
      </c>
      <c r="J60" s="265">
        <v>5.4474000000000002E-2</v>
      </c>
      <c r="K60" s="265">
        <v>0.158195</v>
      </c>
      <c r="L60" s="265">
        <v>0.10204199999999999</v>
      </c>
      <c r="M60" s="265">
        <v>0.10525500000000002</v>
      </c>
      <c r="N60" s="265">
        <v>6.8912000000000001E-2</v>
      </c>
    </row>
    <row r="61" spans="2:14" ht="13.5" x14ac:dyDescent="0.25">
      <c r="B61" s="168" t="s">
        <v>2839</v>
      </c>
      <c r="C61" s="38" t="s">
        <v>19</v>
      </c>
      <c r="D61" s="265">
        <v>0</v>
      </c>
      <c r="E61" s="265">
        <v>0</v>
      </c>
      <c r="F61" s="265">
        <v>0</v>
      </c>
      <c r="G61" s="265">
        <v>0</v>
      </c>
      <c r="H61" s="265">
        <v>0</v>
      </c>
      <c r="I61" s="265">
        <v>3.2789999999999998E-3</v>
      </c>
      <c r="J61" s="265">
        <v>1.1906999999999999E-2</v>
      </c>
      <c r="K61" s="265">
        <v>4.0715000000000001E-2</v>
      </c>
      <c r="L61" s="265">
        <v>2.6772000000000001E-2</v>
      </c>
      <c r="M61" s="265">
        <v>1.7208999999999999E-2</v>
      </c>
      <c r="N61" s="265">
        <v>7.7000000000000001E-5</v>
      </c>
    </row>
    <row r="62" spans="2:14" ht="13.5" x14ac:dyDescent="0.25">
      <c r="B62" s="168" t="s">
        <v>2840</v>
      </c>
      <c r="C62" s="38" t="s">
        <v>186</v>
      </c>
      <c r="D62" s="265">
        <v>7.6000000000000004E-5</v>
      </c>
      <c r="E62" s="265">
        <v>0</v>
      </c>
      <c r="F62" s="265">
        <v>1.25E-4</v>
      </c>
      <c r="G62" s="265">
        <v>0</v>
      </c>
      <c r="H62" s="265">
        <v>0</v>
      </c>
      <c r="I62" s="265">
        <v>1.3359999999999999E-3</v>
      </c>
      <c r="J62" s="265">
        <v>2.8217000000000002E-2</v>
      </c>
      <c r="K62" s="265">
        <v>0.342059</v>
      </c>
      <c r="L62" s="265">
        <v>0.45373999999999992</v>
      </c>
      <c r="M62" s="265">
        <v>0.31722600000000001</v>
      </c>
      <c r="N62" s="265">
        <v>0</v>
      </c>
    </row>
    <row r="63" spans="2:14" s="22" customFormat="1" ht="13.5" x14ac:dyDescent="0.25">
      <c r="B63" s="168" t="s">
        <v>2841</v>
      </c>
      <c r="C63" s="129" t="s">
        <v>244</v>
      </c>
      <c r="D63" s="265">
        <v>0</v>
      </c>
      <c r="E63" s="265">
        <v>0</v>
      </c>
      <c r="F63" s="265">
        <v>0</v>
      </c>
      <c r="G63" s="265">
        <v>0</v>
      </c>
      <c r="H63" s="265">
        <v>6.4800000000000003E-4</v>
      </c>
      <c r="I63" s="265">
        <v>3.137E-3</v>
      </c>
      <c r="J63" s="265">
        <v>6.4479999999999997E-3</v>
      </c>
      <c r="K63" s="265">
        <v>0.68845499999999993</v>
      </c>
      <c r="L63" s="265">
        <v>9.0669E-2</v>
      </c>
      <c r="M63" s="265">
        <v>0.24135699999999999</v>
      </c>
      <c r="N63" s="265">
        <v>6.614000000000001E-3</v>
      </c>
    </row>
    <row r="64" spans="2:14" ht="13.5" x14ac:dyDescent="0.25">
      <c r="B64" s="168" t="s">
        <v>2842</v>
      </c>
      <c r="C64" s="38" t="s">
        <v>245</v>
      </c>
      <c r="D64" s="265">
        <v>0</v>
      </c>
      <c r="E64" s="265">
        <v>0</v>
      </c>
      <c r="F64" s="265">
        <v>0</v>
      </c>
      <c r="G64" s="265">
        <v>0</v>
      </c>
      <c r="H64" s="265">
        <v>0</v>
      </c>
      <c r="I64" s="265">
        <v>4.0299999999999998E-4</v>
      </c>
      <c r="J64" s="265">
        <v>7.6839999999999999E-3</v>
      </c>
      <c r="K64" s="265">
        <v>1.3297999999999999E-2</v>
      </c>
      <c r="L64" s="265">
        <v>4.0774999999999999E-2</v>
      </c>
      <c r="M64" s="265">
        <v>5.4310999999999998E-2</v>
      </c>
      <c r="N64" s="265">
        <v>3.2278999999999995E-2</v>
      </c>
    </row>
    <row r="65" spans="2:14" ht="13.5" x14ac:dyDescent="0.25">
      <c r="B65" s="168" t="s">
        <v>2843</v>
      </c>
      <c r="C65" s="38" t="s">
        <v>194</v>
      </c>
      <c r="D65" s="265">
        <v>12.208759000000001</v>
      </c>
      <c r="E65" s="265">
        <v>13.877293999999999</v>
      </c>
      <c r="F65" s="265">
        <v>14.664085999999998</v>
      </c>
      <c r="G65" s="265">
        <v>12.352288000000001</v>
      </c>
      <c r="H65" s="265">
        <v>19.875194</v>
      </c>
      <c r="I65" s="265">
        <v>20.281582999999998</v>
      </c>
      <c r="J65" s="265">
        <v>23.637283999999998</v>
      </c>
      <c r="K65" s="265">
        <v>26.389502</v>
      </c>
      <c r="L65" s="265">
        <v>35.518070000000002</v>
      </c>
      <c r="M65" s="265">
        <v>46.232378999999995</v>
      </c>
      <c r="N65" s="265">
        <v>46.561300000000003</v>
      </c>
    </row>
    <row r="66" spans="2:14" ht="13.5" x14ac:dyDescent="0.25">
      <c r="B66" s="168" t="s">
        <v>2844</v>
      </c>
      <c r="C66" s="38" t="s">
        <v>247</v>
      </c>
      <c r="D66" s="265">
        <v>27.018177999999999</v>
      </c>
      <c r="E66" s="265">
        <v>27.336922999999999</v>
      </c>
      <c r="F66" s="265">
        <v>29.655820000000002</v>
      </c>
      <c r="G66" s="265">
        <v>26.294322999999999</v>
      </c>
      <c r="H66" s="265">
        <v>43.558498</v>
      </c>
      <c r="I66" s="265">
        <v>52.974771000000004</v>
      </c>
      <c r="J66" s="265">
        <v>53.904336000000001</v>
      </c>
      <c r="K66" s="265">
        <v>58.368553999999996</v>
      </c>
      <c r="L66" s="265">
        <v>73.796091000000004</v>
      </c>
      <c r="M66" s="265">
        <v>85.782153999999991</v>
      </c>
      <c r="N66" s="265">
        <v>89.222024000000005</v>
      </c>
    </row>
    <row r="67" spans="2:14" ht="13.5" x14ac:dyDescent="0.25">
      <c r="B67" s="168" t="s">
        <v>2845</v>
      </c>
      <c r="C67" s="38" t="s">
        <v>196</v>
      </c>
      <c r="D67" s="265">
        <v>0.57502700000000007</v>
      </c>
      <c r="E67" s="265">
        <v>0.60457300000000003</v>
      </c>
      <c r="F67" s="265">
        <v>0.57110299999999992</v>
      </c>
      <c r="G67" s="265">
        <v>0.42304200000000003</v>
      </c>
      <c r="H67" s="265">
        <v>0.43235000000000001</v>
      </c>
      <c r="I67" s="265">
        <v>0.35091600000000001</v>
      </c>
      <c r="J67" s="265">
        <v>0.39939200000000002</v>
      </c>
      <c r="K67" s="265">
        <v>0.448658</v>
      </c>
      <c r="L67" s="265">
        <v>0.75298399999999999</v>
      </c>
      <c r="M67" s="265">
        <v>0.72329199999999993</v>
      </c>
      <c r="N67" s="265">
        <v>0.47346199999999999</v>
      </c>
    </row>
    <row r="68" spans="2:14" ht="13.5" x14ac:dyDescent="0.25">
      <c r="B68" s="168" t="s">
        <v>2846</v>
      </c>
      <c r="C68" s="38" t="s">
        <v>250</v>
      </c>
      <c r="D68" s="265">
        <v>14.334352000000001</v>
      </c>
      <c r="E68" s="265">
        <v>17.813565999999998</v>
      </c>
      <c r="F68" s="265">
        <v>19.630348000000001</v>
      </c>
      <c r="G68" s="265">
        <v>17.392316999999998</v>
      </c>
      <c r="H68" s="265">
        <v>30.196406000000003</v>
      </c>
      <c r="I68" s="265">
        <v>33.235380000000006</v>
      </c>
      <c r="J68" s="265">
        <v>36.546292000000001</v>
      </c>
      <c r="K68" s="265">
        <v>39.353731000000003</v>
      </c>
      <c r="L68" s="265">
        <v>45.652786999999996</v>
      </c>
      <c r="M68" s="265">
        <v>52.336004000000003</v>
      </c>
      <c r="N68" s="265">
        <v>49.578833000000003</v>
      </c>
    </row>
    <row r="69" spans="2:14" ht="13.5" x14ac:dyDescent="0.25">
      <c r="B69" s="168" t="s">
        <v>2847</v>
      </c>
      <c r="C69" s="38" t="s">
        <v>251</v>
      </c>
      <c r="D69" s="265">
        <v>0</v>
      </c>
      <c r="E69" s="265">
        <v>0</v>
      </c>
      <c r="F69" s="265">
        <v>0</v>
      </c>
      <c r="G69" s="265">
        <v>1.0449E-2</v>
      </c>
      <c r="H69" s="265">
        <v>6.117E-3</v>
      </c>
      <c r="I69" s="265">
        <v>1.3881000000000001E-2</v>
      </c>
      <c r="J69" s="265">
        <v>4.5679999999999998E-2</v>
      </c>
      <c r="K69" s="265">
        <v>0.10846900000000001</v>
      </c>
      <c r="L69" s="265">
        <v>0.17513600000000001</v>
      </c>
      <c r="M69" s="265">
        <v>0.17334899999999998</v>
      </c>
      <c r="N69" s="265">
        <v>9.0374999999999997E-2</v>
      </c>
    </row>
    <row r="70" spans="2:14" ht="13.5" x14ac:dyDescent="0.25">
      <c r="B70" s="168" t="s">
        <v>2848</v>
      </c>
      <c r="C70" s="38" t="s">
        <v>253</v>
      </c>
      <c r="D70" s="265">
        <v>3.0583830000000001</v>
      </c>
      <c r="E70" s="265">
        <v>3.6179329999999998</v>
      </c>
      <c r="F70" s="265">
        <v>4.0308930000000007</v>
      </c>
      <c r="G70" s="265">
        <v>3.6512539999999998</v>
      </c>
      <c r="H70" s="265">
        <v>5.6949709999999989</v>
      </c>
      <c r="I70" s="265">
        <v>8.1260060000000003</v>
      </c>
      <c r="J70" s="265">
        <v>9.949306</v>
      </c>
      <c r="K70" s="265">
        <v>14.542056000000001</v>
      </c>
      <c r="L70" s="265">
        <v>17.777175</v>
      </c>
      <c r="M70" s="265">
        <v>22.287044999999999</v>
      </c>
      <c r="N70" s="265">
        <v>18.420842999999998</v>
      </c>
    </row>
    <row r="71" spans="2:14" ht="13.5" x14ac:dyDescent="0.25">
      <c r="B71" s="168" t="s">
        <v>2849</v>
      </c>
      <c r="C71" s="38" t="s">
        <v>201</v>
      </c>
      <c r="D71" s="265">
        <v>0.34804200000000002</v>
      </c>
      <c r="E71" s="265">
        <v>0.45053199999999999</v>
      </c>
      <c r="F71" s="265">
        <v>0.43253400000000003</v>
      </c>
      <c r="G71" s="265">
        <v>0.35881600000000002</v>
      </c>
      <c r="H71" s="265">
        <v>0.63061900000000004</v>
      </c>
      <c r="I71" s="265">
        <v>0.67687900000000001</v>
      </c>
      <c r="J71" s="265">
        <v>0.56903899999999996</v>
      </c>
      <c r="K71" s="265">
        <v>0.62296599999999991</v>
      </c>
      <c r="L71" s="265">
        <v>0.73416599999999999</v>
      </c>
      <c r="M71" s="265">
        <v>0.69846300000000006</v>
      </c>
      <c r="N71" s="265">
        <v>0.58527400000000007</v>
      </c>
    </row>
    <row r="72" spans="2:14" ht="13.5" x14ac:dyDescent="0.25">
      <c r="B72" s="168" t="s">
        <v>2850</v>
      </c>
      <c r="C72" s="38" t="s">
        <v>255</v>
      </c>
      <c r="D72" s="265">
        <v>1.8410650000000004</v>
      </c>
      <c r="E72" s="265">
        <v>1.8959589999999999</v>
      </c>
      <c r="F72" s="265">
        <v>1.841062</v>
      </c>
      <c r="G72" s="265">
        <v>1.5861420000000002</v>
      </c>
      <c r="H72" s="265">
        <v>2.5430630000000001</v>
      </c>
      <c r="I72" s="265">
        <v>2.4420269999999999</v>
      </c>
      <c r="J72" s="265">
        <v>2.5727259999999998</v>
      </c>
      <c r="K72" s="265">
        <v>2.9985849999999998</v>
      </c>
      <c r="L72" s="265">
        <v>3.899432</v>
      </c>
      <c r="M72" s="265">
        <v>4.3922679999999996</v>
      </c>
      <c r="N72" s="265">
        <v>4.0304539999999998</v>
      </c>
    </row>
    <row r="73" spans="2:14" ht="13.5" x14ac:dyDescent="0.25">
      <c r="B73" s="168" t="s">
        <v>2851</v>
      </c>
      <c r="C73" s="38" t="s">
        <v>256</v>
      </c>
      <c r="D73" s="265">
        <v>39.197946999999999</v>
      </c>
      <c r="E73" s="265">
        <v>49.036521</v>
      </c>
      <c r="F73" s="265">
        <v>41.961244999999998</v>
      </c>
      <c r="G73" s="265">
        <v>30.028142000000003</v>
      </c>
      <c r="H73" s="265">
        <v>38.452232999999993</v>
      </c>
      <c r="I73" s="265">
        <v>45.352206000000002</v>
      </c>
      <c r="J73" s="265">
        <v>52.352881000000004</v>
      </c>
      <c r="K73" s="265">
        <v>66.824977999999987</v>
      </c>
      <c r="L73" s="265">
        <v>100.023967</v>
      </c>
      <c r="M73" s="265">
        <v>106.37741</v>
      </c>
      <c r="N73" s="265">
        <v>92.634822999999997</v>
      </c>
    </row>
    <row r="74" spans="2:14" ht="13.5" x14ac:dyDescent="0.25">
      <c r="B74" s="168" t="s">
        <v>2852</v>
      </c>
      <c r="C74" s="38" t="s">
        <v>258</v>
      </c>
      <c r="D74" s="265">
        <v>4.9100000000000001E-4</v>
      </c>
      <c r="E74" s="265">
        <v>0</v>
      </c>
      <c r="F74" s="265">
        <v>0</v>
      </c>
      <c r="G74" s="265">
        <v>0</v>
      </c>
      <c r="H74" s="265">
        <v>0</v>
      </c>
      <c r="I74" s="265">
        <v>5.803E-3</v>
      </c>
      <c r="J74" s="265">
        <v>6.1898999999999996E-2</v>
      </c>
      <c r="K74" s="265">
        <v>0.107612</v>
      </c>
      <c r="L74" s="265">
        <v>0.13162599999999999</v>
      </c>
      <c r="M74" s="265">
        <v>0.122698</v>
      </c>
      <c r="N74" s="265">
        <v>1.384E-3</v>
      </c>
    </row>
    <row r="75" spans="2:14" ht="13.5" x14ac:dyDescent="0.25">
      <c r="B75" s="168" t="s">
        <v>2853</v>
      </c>
      <c r="C75" s="38" t="s">
        <v>260</v>
      </c>
      <c r="D75" s="265">
        <v>2.9561280000000001</v>
      </c>
      <c r="E75" s="265">
        <v>3.9758319999999996</v>
      </c>
      <c r="F75" s="265">
        <v>4.2258289999999992</v>
      </c>
      <c r="G75" s="265">
        <v>3.1957269999999998</v>
      </c>
      <c r="H75" s="265">
        <v>5.4149229999999999</v>
      </c>
      <c r="I75" s="265">
        <v>6.2328509999999993</v>
      </c>
      <c r="J75" s="265">
        <v>7.3774459999999999</v>
      </c>
      <c r="K75" s="265">
        <v>8.3630420000000001</v>
      </c>
      <c r="L75" s="265">
        <v>9.8572340000000001</v>
      </c>
      <c r="M75" s="265">
        <v>11.371500000000001</v>
      </c>
      <c r="N75" s="265">
        <v>12.116546</v>
      </c>
    </row>
    <row r="76" spans="2:14" ht="13.5" x14ac:dyDescent="0.25">
      <c r="B76" s="168" t="s">
        <v>2854</v>
      </c>
      <c r="C76" s="38" t="s">
        <v>261</v>
      </c>
      <c r="D76" s="265">
        <v>14.367707999999999</v>
      </c>
      <c r="E76" s="265">
        <v>16.883430000000001</v>
      </c>
      <c r="F76" s="265">
        <v>18.292055999999999</v>
      </c>
      <c r="G76" s="265">
        <v>16.837259</v>
      </c>
      <c r="H76" s="265">
        <v>28.682669000000001</v>
      </c>
      <c r="I76" s="265">
        <v>27.788097</v>
      </c>
      <c r="J76" s="265">
        <v>28.928340000000002</v>
      </c>
      <c r="K76" s="265">
        <v>30.226535000000002</v>
      </c>
      <c r="L76" s="265">
        <v>36.359355000000001</v>
      </c>
      <c r="M76" s="265">
        <v>40.490743999999999</v>
      </c>
      <c r="N76" s="265">
        <v>42.127034000000002</v>
      </c>
    </row>
    <row r="77" spans="2:14" ht="13.5" x14ac:dyDescent="0.25">
      <c r="B77" s="168" t="s">
        <v>2855</v>
      </c>
      <c r="C77" s="38" t="s">
        <v>263</v>
      </c>
      <c r="D77" s="265">
        <v>8.3690000000000001E-2</v>
      </c>
      <c r="E77" s="265">
        <v>7.984200000000001E-2</v>
      </c>
      <c r="F77" s="265">
        <v>7.4364E-2</v>
      </c>
      <c r="G77" s="265">
        <v>5.6244000000000002E-2</v>
      </c>
      <c r="H77" s="265">
        <v>0.10604</v>
      </c>
      <c r="I77" s="265">
        <v>0.22779300000000002</v>
      </c>
      <c r="J77" s="265">
        <v>0.11394499999999999</v>
      </c>
      <c r="K77" s="265">
        <v>0.10401199999999999</v>
      </c>
      <c r="L77" s="265">
        <v>0.11539000000000001</v>
      </c>
      <c r="M77" s="265">
        <v>9.3476999999999991E-2</v>
      </c>
      <c r="N77" s="265">
        <v>5.8000000000000003E-2</v>
      </c>
    </row>
    <row r="78" spans="2:14" ht="13.5" x14ac:dyDescent="0.25">
      <c r="B78" s="168" t="s">
        <v>2856</v>
      </c>
      <c r="C78" s="38" t="s">
        <v>265</v>
      </c>
      <c r="D78" s="265">
        <v>35.284093999999996</v>
      </c>
      <c r="E78" s="265">
        <v>43.777876000000006</v>
      </c>
      <c r="F78" s="265">
        <v>44.785508999999998</v>
      </c>
      <c r="G78" s="265">
        <v>35.722489000000003</v>
      </c>
      <c r="H78" s="265">
        <v>58.676960000000001</v>
      </c>
      <c r="I78" s="265">
        <v>67.402232999999995</v>
      </c>
      <c r="J78" s="265">
        <v>74.339032000000003</v>
      </c>
      <c r="K78" s="265">
        <v>83.502532000000002</v>
      </c>
      <c r="L78" s="265">
        <v>99.023461999999995</v>
      </c>
      <c r="M78" s="265">
        <v>116.33506600000001</v>
      </c>
      <c r="N78" s="265">
        <v>116.35116499999999</v>
      </c>
    </row>
    <row r="79" spans="2:14" ht="13.5" x14ac:dyDescent="0.25">
      <c r="B79" s="168" t="s">
        <v>2857</v>
      </c>
      <c r="C79" s="38" t="s">
        <v>266</v>
      </c>
      <c r="D79" s="265">
        <v>3.5234809999999999</v>
      </c>
      <c r="E79" s="265">
        <v>4.9625979999999998</v>
      </c>
      <c r="F79" s="265">
        <v>5.7544360000000001</v>
      </c>
      <c r="G79" s="265">
        <v>5.8804020000000001</v>
      </c>
      <c r="H79" s="265">
        <v>10.121210000000001</v>
      </c>
      <c r="I79" s="265">
        <v>11.239271</v>
      </c>
      <c r="J79" s="265">
        <v>12.812027</v>
      </c>
      <c r="K79" s="265">
        <v>15.224589999999999</v>
      </c>
      <c r="L79" s="265">
        <v>18.139747999999997</v>
      </c>
      <c r="M79" s="265">
        <v>20.516909999999999</v>
      </c>
      <c r="N79" s="265">
        <v>21.722610000000003</v>
      </c>
    </row>
    <row r="80" spans="2:14" ht="13.5" x14ac:dyDescent="0.25">
      <c r="B80" s="168" t="s">
        <v>2858</v>
      </c>
      <c r="C80" s="38" t="s">
        <v>2442</v>
      </c>
      <c r="D80" s="265">
        <v>7.2989920000000001</v>
      </c>
      <c r="E80" s="265">
        <v>9.8204939999999983</v>
      </c>
      <c r="F80" s="265">
        <v>10.740698999999999</v>
      </c>
      <c r="G80" s="265">
        <v>7.9909910000000011</v>
      </c>
      <c r="H80" s="265">
        <v>11.453237000000001</v>
      </c>
      <c r="I80" s="265">
        <v>15.242298999999999</v>
      </c>
      <c r="J80" s="265">
        <v>16.372276000000003</v>
      </c>
      <c r="K80" s="265">
        <v>20.460041</v>
      </c>
      <c r="L80" s="265">
        <v>24.712904999999999</v>
      </c>
      <c r="M80" s="265">
        <v>25.116039000000001</v>
      </c>
      <c r="N80" s="265">
        <v>24.627443999999997</v>
      </c>
    </row>
    <row r="81" spans="2:14" ht="13.5" x14ac:dyDescent="0.25">
      <c r="B81" s="168" t="s">
        <v>2859</v>
      </c>
      <c r="C81" s="38" t="s">
        <v>269</v>
      </c>
      <c r="D81" s="265">
        <v>14.45102</v>
      </c>
      <c r="E81" s="265">
        <v>18.285423000000002</v>
      </c>
      <c r="F81" s="265">
        <v>19.109283999999999</v>
      </c>
      <c r="G81" s="265">
        <v>15.805206</v>
      </c>
      <c r="H81" s="265">
        <v>23.461113000000001</v>
      </c>
      <c r="I81" s="265">
        <v>26.949456000000001</v>
      </c>
      <c r="J81" s="265">
        <v>30.179597000000001</v>
      </c>
      <c r="K81" s="265">
        <v>29.290058999999999</v>
      </c>
      <c r="L81" s="265">
        <v>38.924271000000005</v>
      </c>
      <c r="M81" s="265">
        <v>47.211871000000002</v>
      </c>
      <c r="N81" s="265">
        <v>42.750545000000002</v>
      </c>
    </row>
    <row r="82" spans="2:14" ht="13.5" x14ac:dyDescent="0.25">
      <c r="B82" s="168" t="s">
        <v>2860</v>
      </c>
      <c r="C82" s="38" t="s">
        <v>2443</v>
      </c>
      <c r="D82" s="265">
        <v>0.42367599999999994</v>
      </c>
      <c r="E82" s="265">
        <v>0.50656699999999999</v>
      </c>
      <c r="F82" s="265">
        <v>0.55585300000000004</v>
      </c>
      <c r="G82" s="265">
        <v>0.44815400000000005</v>
      </c>
      <c r="H82" s="265">
        <v>0.65188299999999999</v>
      </c>
      <c r="I82" s="265">
        <v>0.68118599999999996</v>
      </c>
      <c r="J82" s="265">
        <v>0.87155399999999994</v>
      </c>
      <c r="K82" s="265">
        <v>0.82109300000000007</v>
      </c>
      <c r="L82" s="265">
        <v>0.70840900000000007</v>
      </c>
      <c r="M82" s="265">
        <v>0.62455899999999998</v>
      </c>
      <c r="N82" s="265">
        <v>0.49904300000000001</v>
      </c>
    </row>
    <row r="83" spans="2:14" ht="13.5" x14ac:dyDescent="0.25">
      <c r="B83" s="168" t="s">
        <v>2861</v>
      </c>
      <c r="C83" s="38" t="s">
        <v>2444</v>
      </c>
      <c r="D83" s="265">
        <v>92.047903000000005</v>
      </c>
      <c r="E83" s="265">
        <v>107.84946500000001</v>
      </c>
      <c r="F83" s="265">
        <v>110.677474</v>
      </c>
      <c r="G83" s="265">
        <v>87.716926999999998</v>
      </c>
      <c r="H83" s="265">
        <v>142.021747</v>
      </c>
      <c r="I83" s="265">
        <v>156.47162799999998</v>
      </c>
      <c r="J83" s="265">
        <v>164.093997</v>
      </c>
      <c r="K83" s="265">
        <v>172.61283300000002</v>
      </c>
      <c r="L83" s="265">
        <v>216.727081</v>
      </c>
      <c r="M83" s="265">
        <v>257.92331799999999</v>
      </c>
      <c r="N83" s="265">
        <v>277.78198900000001</v>
      </c>
    </row>
    <row r="84" spans="2:14" ht="13.5" x14ac:dyDescent="0.25">
      <c r="B84" s="168" t="s">
        <v>2862</v>
      </c>
      <c r="C84" s="38" t="s">
        <v>271</v>
      </c>
      <c r="D84" s="265">
        <v>0.92834799999999995</v>
      </c>
      <c r="E84" s="265">
        <v>1.131939</v>
      </c>
      <c r="F84" s="265">
        <v>1.1911050000000001</v>
      </c>
      <c r="G84" s="265">
        <v>0.89389300000000005</v>
      </c>
      <c r="H84" s="265">
        <v>1.1301049999999999</v>
      </c>
      <c r="I84" s="265">
        <v>1.341545</v>
      </c>
      <c r="J84" s="265">
        <v>1.2684679999999999</v>
      </c>
      <c r="K84" s="265">
        <v>1.8130920000000001</v>
      </c>
      <c r="L84" s="265">
        <v>1.8763350000000001</v>
      </c>
      <c r="M84" s="265">
        <v>2.1726739999999998</v>
      </c>
      <c r="N84" s="265">
        <v>1.4690249999999998</v>
      </c>
    </row>
    <row r="85" spans="2:14" ht="13.5" x14ac:dyDescent="0.25">
      <c r="B85" s="168" t="s">
        <v>2863</v>
      </c>
      <c r="C85" s="38" t="s">
        <v>2445</v>
      </c>
      <c r="D85" s="265">
        <v>2.7789999999999998E-3</v>
      </c>
      <c r="E85" s="265">
        <v>4.4650000000000002E-3</v>
      </c>
      <c r="F85" s="265">
        <v>7.4599999999999996E-3</v>
      </c>
      <c r="G85" s="265">
        <v>2.8640000000000002E-3</v>
      </c>
      <c r="H85" s="265">
        <v>2.7289999999999997E-3</v>
      </c>
      <c r="I85" s="265">
        <v>9.4589999999999987E-3</v>
      </c>
      <c r="J85" s="265">
        <v>5.6742000000000001E-2</v>
      </c>
      <c r="K85" s="265">
        <v>0.23850000000000002</v>
      </c>
      <c r="L85" s="265">
        <v>0.59714099999999992</v>
      </c>
      <c r="M85" s="265">
        <v>0.58533000000000002</v>
      </c>
      <c r="N85" s="265">
        <v>0.27825800000000001</v>
      </c>
    </row>
    <row r="86" spans="2:14" ht="13.5" x14ac:dyDescent="0.25">
      <c r="B86" s="168" t="s">
        <v>2864</v>
      </c>
      <c r="C86" s="38" t="s">
        <v>273</v>
      </c>
      <c r="D86" s="265">
        <v>2.7869470000000001</v>
      </c>
      <c r="E86" s="265">
        <v>1.910593</v>
      </c>
      <c r="F86" s="265">
        <v>1.4871839999999998</v>
      </c>
      <c r="G86" s="265">
        <v>1.303744</v>
      </c>
      <c r="H86" s="265">
        <v>1.361777</v>
      </c>
      <c r="I86" s="265">
        <v>1.6217670000000002</v>
      </c>
      <c r="J86" s="265">
        <v>1.960779</v>
      </c>
      <c r="K86" s="265">
        <v>1.9947840000000001</v>
      </c>
      <c r="L86" s="265">
        <v>3.4079360000000003</v>
      </c>
      <c r="M86" s="265">
        <v>3.4043019999999995</v>
      </c>
      <c r="N86" s="265">
        <v>1.930706</v>
      </c>
    </row>
    <row r="87" spans="2:14" ht="13.5" x14ac:dyDescent="0.25">
      <c r="B87" s="169"/>
      <c r="C87" s="38" t="s">
        <v>29</v>
      </c>
      <c r="D87" s="265">
        <v>0.82323999999999986</v>
      </c>
      <c r="E87" s="265">
        <v>0.83510800000000007</v>
      </c>
      <c r="F87" s="265">
        <v>8.9559E-2</v>
      </c>
      <c r="G87" s="265">
        <v>0</v>
      </c>
      <c r="H87" s="265">
        <v>0</v>
      </c>
      <c r="I87" s="265">
        <v>0</v>
      </c>
      <c r="J87" s="265">
        <v>0</v>
      </c>
      <c r="K87" s="265">
        <v>2.838352</v>
      </c>
      <c r="L87" s="265">
        <v>1.4312999999999999E-2</v>
      </c>
      <c r="M87" s="265">
        <v>0.51396900000000001</v>
      </c>
      <c r="N87" s="265">
        <v>7.7487720000000007</v>
      </c>
    </row>
    <row r="88" spans="2:14" ht="13.5" x14ac:dyDescent="0.25">
      <c r="B88" s="212" t="s">
        <v>2590</v>
      </c>
      <c r="C88" s="213" t="s">
        <v>15</v>
      </c>
      <c r="D88" s="264">
        <v>190.10810000000001</v>
      </c>
      <c r="E88" s="264">
        <v>223.87260000000001</v>
      </c>
      <c r="F88" s="264">
        <v>234.77690000000001</v>
      </c>
      <c r="G88" s="264">
        <v>200.4932</v>
      </c>
      <c r="H88" s="264">
        <v>311.52350000000001</v>
      </c>
      <c r="I88" s="264">
        <v>331.04220000000004</v>
      </c>
      <c r="J88" s="264">
        <v>311.93589999999995</v>
      </c>
      <c r="K88" s="264">
        <v>359.3877</v>
      </c>
      <c r="L88" s="264">
        <v>444.46799999999996</v>
      </c>
      <c r="M88" s="264">
        <v>467.83089999999999</v>
      </c>
      <c r="N88" s="264">
        <v>479.4907</v>
      </c>
    </row>
    <row r="89" spans="2:14" ht="13.5" x14ac:dyDescent="0.25">
      <c r="B89" s="168" t="s">
        <v>2865</v>
      </c>
      <c r="C89" s="38" t="s">
        <v>277</v>
      </c>
      <c r="D89" s="265">
        <v>5.0907440000000008</v>
      </c>
      <c r="E89" s="265">
        <v>7.0369380000000001</v>
      </c>
      <c r="F89" s="265">
        <v>7.7572859999999997</v>
      </c>
      <c r="G89" s="265">
        <v>6.4788669999999993</v>
      </c>
      <c r="H89" s="265">
        <v>11.919413</v>
      </c>
      <c r="I89" s="265">
        <v>13.094735</v>
      </c>
      <c r="J89" s="265">
        <v>13.192658999999999</v>
      </c>
      <c r="K89" s="265">
        <v>19.152798999999998</v>
      </c>
      <c r="L89" s="265">
        <v>25.297704</v>
      </c>
      <c r="M89" s="265">
        <v>26.578259999999997</v>
      </c>
      <c r="N89" s="265">
        <v>24.539825</v>
      </c>
    </row>
    <row r="90" spans="2:14" ht="13.5" x14ac:dyDescent="0.25">
      <c r="B90" s="168" t="s">
        <v>2866</v>
      </c>
      <c r="C90" s="38" t="s">
        <v>15</v>
      </c>
      <c r="D90" s="265">
        <v>75.033499000000006</v>
      </c>
      <c r="E90" s="265">
        <v>82.555060999999995</v>
      </c>
      <c r="F90" s="265">
        <v>84.974701999999994</v>
      </c>
      <c r="G90" s="265">
        <v>69.157810999999995</v>
      </c>
      <c r="H90" s="265">
        <v>101.40458</v>
      </c>
      <c r="I90" s="265">
        <v>117.42657299999999</v>
      </c>
      <c r="J90" s="265">
        <v>113.93752499999999</v>
      </c>
      <c r="K90" s="265">
        <v>130.71554699999999</v>
      </c>
      <c r="L90" s="265">
        <v>164.46270200000001</v>
      </c>
      <c r="M90" s="265">
        <v>160.86208200000002</v>
      </c>
      <c r="N90" s="265">
        <v>171.56925200000001</v>
      </c>
    </row>
    <row r="91" spans="2:14" ht="13.5" x14ac:dyDescent="0.25">
      <c r="B91" s="168" t="s">
        <v>2867</v>
      </c>
      <c r="C91" s="38" t="s">
        <v>279</v>
      </c>
      <c r="D91" s="265">
        <v>2.1028799999999999</v>
      </c>
      <c r="E91" s="265">
        <v>2.850959</v>
      </c>
      <c r="F91" s="265">
        <v>2.6652570000000004</v>
      </c>
      <c r="G91" s="265">
        <v>1.974569</v>
      </c>
      <c r="H91" s="265">
        <v>2.6400439999999996</v>
      </c>
      <c r="I91" s="265">
        <v>2.6516310000000001</v>
      </c>
      <c r="J91" s="265">
        <v>3.0889519999999999</v>
      </c>
      <c r="K91" s="265">
        <v>4.5692190000000004</v>
      </c>
      <c r="L91" s="265">
        <v>5.9808479999999999</v>
      </c>
      <c r="M91" s="265">
        <v>5.7984119999999999</v>
      </c>
      <c r="N91" s="265">
        <v>2.3982410000000001</v>
      </c>
    </row>
    <row r="92" spans="2:14" ht="13.5" x14ac:dyDescent="0.25">
      <c r="B92" s="168" t="s">
        <v>2868</v>
      </c>
      <c r="C92" s="38" t="s">
        <v>281</v>
      </c>
      <c r="D92" s="265">
        <v>2.5200309999999999</v>
      </c>
      <c r="E92" s="265">
        <v>2.7224119999999994</v>
      </c>
      <c r="F92" s="265">
        <v>2.5022449999999998</v>
      </c>
      <c r="G92" s="265">
        <v>1.8197640000000002</v>
      </c>
      <c r="H92" s="265">
        <v>2.559234</v>
      </c>
      <c r="I92" s="265">
        <v>2.7477490000000002</v>
      </c>
      <c r="J92" s="265">
        <v>2.6528100000000001</v>
      </c>
      <c r="K92" s="265">
        <v>3.7337789999999997</v>
      </c>
      <c r="L92" s="265">
        <v>4.6412960000000005</v>
      </c>
      <c r="M92" s="265">
        <v>4.140415</v>
      </c>
      <c r="N92" s="265">
        <v>2.5968780000000002</v>
      </c>
    </row>
    <row r="93" spans="2:14" ht="13.5" x14ac:dyDescent="0.25">
      <c r="B93" s="168" t="s">
        <v>2869</v>
      </c>
      <c r="C93" s="38" t="s">
        <v>170</v>
      </c>
      <c r="D93" s="265">
        <v>5.3747239999999996</v>
      </c>
      <c r="E93" s="265">
        <v>7.607971</v>
      </c>
      <c r="F93" s="265">
        <v>7.3504330000000007</v>
      </c>
      <c r="G93" s="265">
        <v>5.774973000000001</v>
      </c>
      <c r="H93" s="265">
        <v>9.2867920000000002</v>
      </c>
      <c r="I93" s="265">
        <v>10.244031999999999</v>
      </c>
      <c r="J93" s="265">
        <v>10.420657</v>
      </c>
      <c r="K93" s="265">
        <v>14.522421999999999</v>
      </c>
      <c r="L93" s="265">
        <v>17.474692000000001</v>
      </c>
      <c r="M93" s="265">
        <v>20.088540000000002</v>
      </c>
      <c r="N93" s="265">
        <v>17.401008000000001</v>
      </c>
    </row>
    <row r="94" spans="2:14" ht="13.5" x14ac:dyDescent="0.25">
      <c r="B94" s="168" t="s">
        <v>2870</v>
      </c>
      <c r="C94" s="38" t="s">
        <v>283</v>
      </c>
      <c r="D94" s="265">
        <v>1.2885880000000001</v>
      </c>
      <c r="E94" s="265">
        <v>1.5063139999999997</v>
      </c>
      <c r="F94" s="265">
        <v>1.447533</v>
      </c>
      <c r="G94" s="265">
        <v>1.2087289999999999</v>
      </c>
      <c r="H94" s="265">
        <v>1.9512200000000002</v>
      </c>
      <c r="I94" s="265">
        <v>2.0730490000000001</v>
      </c>
      <c r="J94" s="265">
        <v>2.1629909999999999</v>
      </c>
      <c r="K94" s="265">
        <v>1.6693560000000001</v>
      </c>
      <c r="L94" s="265">
        <v>2.996213</v>
      </c>
      <c r="M94" s="265">
        <v>2.9112600000000004</v>
      </c>
      <c r="N94" s="265">
        <v>1.6596000000000002</v>
      </c>
    </row>
    <row r="95" spans="2:14" ht="13.5" x14ac:dyDescent="0.25">
      <c r="B95" s="168" t="s">
        <v>2871</v>
      </c>
      <c r="C95" s="38" t="s">
        <v>284</v>
      </c>
      <c r="D95" s="265">
        <v>33.830438999999998</v>
      </c>
      <c r="E95" s="265">
        <v>35.437170000000002</v>
      </c>
      <c r="F95" s="265">
        <v>37.661550000000005</v>
      </c>
      <c r="G95" s="265">
        <v>35.810825999999999</v>
      </c>
      <c r="H95" s="265">
        <v>60.200081999999995</v>
      </c>
      <c r="I95" s="265">
        <v>55.310704999999992</v>
      </c>
      <c r="J95" s="265">
        <v>42.651687000000003</v>
      </c>
      <c r="K95" s="265">
        <v>52.038789000000001</v>
      </c>
      <c r="L95" s="265">
        <v>62.186828999999996</v>
      </c>
      <c r="M95" s="265">
        <v>66.037893999999994</v>
      </c>
      <c r="N95" s="265">
        <v>65.903222999999997</v>
      </c>
    </row>
    <row r="96" spans="2:14" ht="13.5" x14ac:dyDescent="0.25">
      <c r="B96" s="168" t="s">
        <v>2872</v>
      </c>
      <c r="C96" s="38" t="s">
        <v>286</v>
      </c>
      <c r="D96" s="265">
        <v>2.3198620000000001</v>
      </c>
      <c r="E96" s="265">
        <v>2.6926929999999998</v>
      </c>
      <c r="F96" s="265">
        <v>2.7503139999999999</v>
      </c>
      <c r="G96" s="265">
        <v>2.473786</v>
      </c>
      <c r="H96" s="265">
        <v>3.7031409999999996</v>
      </c>
      <c r="I96" s="265">
        <v>3.7728820000000001</v>
      </c>
      <c r="J96" s="265">
        <v>3.8587990000000003</v>
      </c>
      <c r="K96" s="265">
        <v>5.3612440000000001</v>
      </c>
      <c r="L96" s="265">
        <v>6.1957020000000007</v>
      </c>
      <c r="M96" s="265">
        <v>6.0304070000000003</v>
      </c>
      <c r="N96" s="265">
        <v>4.1085190000000003</v>
      </c>
    </row>
    <row r="97" spans="1:14" ht="13.5" x14ac:dyDescent="0.25">
      <c r="B97" s="168" t="s">
        <v>2873</v>
      </c>
      <c r="C97" s="38" t="s">
        <v>287</v>
      </c>
      <c r="D97" s="265">
        <v>40.354905000000002</v>
      </c>
      <c r="E97" s="265">
        <v>49.396509000000002</v>
      </c>
      <c r="F97" s="265">
        <v>53.482571999999998</v>
      </c>
      <c r="G97" s="265">
        <v>45.910215000000001</v>
      </c>
      <c r="H97" s="265">
        <v>67.730822000000003</v>
      </c>
      <c r="I97" s="265">
        <v>66.403377000000006</v>
      </c>
      <c r="J97" s="265">
        <v>62.170422000000002</v>
      </c>
      <c r="K97" s="265">
        <v>63.113332</v>
      </c>
      <c r="L97" s="265">
        <v>76.495267000000013</v>
      </c>
      <c r="M97" s="265">
        <v>81.137970999999993</v>
      </c>
      <c r="N97" s="265">
        <v>84.822670000000002</v>
      </c>
    </row>
    <row r="98" spans="1:14" ht="13.5" x14ac:dyDescent="0.25">
      <c r="B98" s="168" t="s">
        <v>2874</v>
      </c>
      <c r="C98" s="38" t="s">
        <v>2446</v>
      </c>
      <c r="D98" s="265">
        <v>22.158021999999999</v>
      </c>
      <c r="E98" s="265">
        <v>32.064224999999993</v>
      </c>
      <c r="F98" s="265">
        <v>34.185037999999999</v>
      </c>
      <c r="G98" s="265">
        <v>29.883596999999998</v>
      </c>
      <c r="H98" s="265">
        <v>50.05715</v>
      </c>
      <c r="I98" s="265">
        <v>57.317426999999995</v>
      </c>
      <c r="J98" s="265">
        <v>57.799436999999998</v>
      </c>
      <c r="K98" s="265">
        <v>64.511327000000009</v>
      </c>
      <c r="L98" s="265">
        <v>78.736352000000011</v>
      </c>
      <c r="M98" s="265">
        <v>94.238917000000001</v>
      </c>
      <c r="N98" s="265">
        <v>103.379735</v>
      </c>
    </row>
    <row r="99" spans="1:14" ht="18.75" x14ac:dyDescent="0.35">
      <c r="A99" s="172"/>
      <c r="B99" s="129"/>
      <c r="C99" s="38" t="s">
        <v>29</v>
      </c>
      <c r="D99" s="265">
        <v>3.4455E-2</v>
      </c>
      <c r="E99" s="265">
        <v>2.2689999999999997E-3</v>
      </c>
      <c r="F99" s="265">
        <v>0</v>
      </c>
      <c r="G99" s="265">
        <v>0</v>
      </c>
      <c r="H99" s="265">
        <v>7.1018999999999999E-2</v>
      </c>
      <c r="I99" s="265">
        <v>0</v>
      </c>
      <c r="J99" s="265">
        <v>0</v>
      </c>
      <c r="K99" s="265">
        <v>0</v>
      </c>
      <c r="L99" s="265">
        <v>4.5899999999999999E-4</v>
      </c>
      <c r="M99" s="265">
        <v>6.7120000000000001E-3</v>
      </c>
      <c r="N99" s="265">
        <v>1.1118030000000001</v>
      </c>
    </row>
    <row r="100" spans="1:14" ht="13.5" x14ac:dyDescent="0.25">
      <c r="B100" s="212" t="s">
        <v>2587</v>
      </c>
      <c r="C100" s="213" t="s">
        <v>2518</v>
      </c>
      <c r="D100" s="264">
        <v>520.48490000000004</v>
      </c>
      <c r="E100" s="264">
        <v>519.68209999999999</v>
      </c>
      <c r="F100" s="264">
        <v>593.23109999999997</v>
      </c>
      <c r="G100" s="264">
        <v>443.39449999999999</v>
      </c>
      <c r="H100" s="264">
        <v>668.27610000000004</v>
      </c>
      <c r="I100" s="264">
        <v>844.96479999999997</v>
      </c>
      <c r="J100" s="264">
        <v>1034.7458999999999</v>
      </c>
      <c r="K100" s="264">
        <v>1181.0932000000003</v>
      </c>
      <c r="L100" s="264">
        <v>1935.527</v>
      </c>
      <c r="M100" s="264">
        <v>3190.7109999999998</v>
      </c>
      <c r="N100" s="264">
        <v>4367.6090000000004</v>
      </c>
    </row>
    <row r="101" spans="1:14" ht="13.5" x14ac:dyDescent="0.25">
      <c r="B101" s="168" t="s">
        <v>2642</v>
      </c>
      <c r="C101" s="38" t="s">
        <v>48</v>
      </c>
      <c r="D101" s="265">
        <v>2.0999999999999999E-5</v>
      </c>
      <c r="E101" s="265">
        <v>3.8000000000000002E-5</v>
      </c>
      <c r="F101" s="265">
        <v>0</v>
      </c>
      <c r="G101" s="265">
        <v>4.6500000000000003E-4</v>
      </c>
      <c r="H101" s="265">
        <v>8.8199999999999997E-4</v>
      </c>
      <c r="I101" s="265">
        <v>4.8412999999999998E-2</v>
      </c>
      <c r="J101" s="265">
        <v>0.16405600000000001</v>
      </c>
      <c r="K101" s="265">
        <v>0.71105799999999997</v>
      </c>
      <c r="L101" s="265">
        <v>1.289809</v>
      </c>
      <c r="M101" s="265">
        <v>1.5439640000000001</v>
      </c>
      <c r="N101" s="265">
        <v>0.13130799999999998</v>
      </c>
    </row>
    <row r="102" spans="1:14" ht="13.5" x14ac:dyDescent="0.25">
      <c r="B102" s="168" t="s">
        <v>2643</v>
      </c>
      <c r="C102" s="38" t="s">
        <v>49</v>
      </c>
      <c r="D102" s="265">
        <v>1.09531</v>
      </c>
      <c r="E102" s="265">
        <v>1.206313</v>
      </c>
      <c r="F102" s="265">
        <v>1.3395600000000001</v>
      </c>
      <c r="G102" s="265">
        <v>0.94955299999999987</v>
      </c>
      <c r="H102" s="265">
        <v>1.7114350000000003</v>
      </c>
      <c r="I102" s="265">
        <v>1.7870740000000001</v>
      </c>
      <c r="J102" s="265">
        <v>2.14771</v>
      </c>
      <c r="K102" s="265">
        <v>2.9812989999999999</v>
      </c>
      <c r="L102" s="265">
        <v>3.9575489999999993</v>
      </c>
      <c r="M102" s="265">
        <v>6.4079389999999989</v>
      </c>
      <c r="N102" s="265">
        <v>8.9903680000000001</v>
      </c>
    </row>
    <row r="103" spans="1:14" ht="13.5" x14ac:dyDescent="0.25">
      <c r="B103" s="168" t="s">
        <v>2644</v>
      </c>
      <c r="C103" s="38" t="s">
        <v>50</v>
      </c>
      <c r="D103" s="265">
        <v>6.8342460000000003</v>
      </c>
      <c r="E103" s="265">
        <v>6.6885080000000006</v>
      </c>
      <c r="F103" s="265">
        <v>8.0432760000000005</v>
      </c>
      <c r="G103" s="265">
        <v>7.8847229999999993</v>
      </c>
      <c r="H103" s="265">
        <v>11.328391999999999</v>
      </c>
      <c r="I103" s="265">
        <v>12.025075999999999</v>
      </c>
      <c r="J103" s="265">
        <v>11.786873999999999</v>
      </c>
      <c r="K103" s="265">
        <v>11.789997</v>
      </c>
      <c r="L103" s="265">
        <v>13.782215999999998</v>
      </c>
      <c r="M103" s="265">
        <v>14.919270999999998</v>
      </c>
      <c r="N103" s="265">
        <v>18.310226</v>
      </c>
    </row>
    <row r="104" spans="1:14" ht="13.5" x14ac:dyDescent="0.25">
      <c r="B104" s="168" t="s">
        <v>2645</v>
      </c>
      <c r="C104" s="38" t="s">
        <v>51</v>
      </c>
      <c r="D104" s="265">
        <v>0</v>
      </c>
      <c r="E104" s="265">
        <v>0</v>
      </c>
      <c r="F104" s="265">
        <v>0</v>
      </c>
      <c r="G104" s="265">
        <v>0</v>
      </c>
      <c r="H104" s="265">
        <v>0</v>
      </c>
      <c r="I104" s="265">
        <v>9.7300000000000002E-4</v>
      </c>
      <c r="J104" s="265">
        <v>0.16123300000000002</v>
      </c>
      <c r="K104" s="265">
        <v>0.19605699999999998</v>
      </c>
      <c r="L104" s="265">
        <v>0.78625400000000001</v>
      </c>
      <c r="M104" s="265">
        <v>1.1050800000000001</v>
      </c>
      <c r="N104" s="265">
        <v>3.2460999999999997E-2</v>
      </c>
    </row>
    <row r="105" spans="1:14" ht="13.5" x14ac:dyDescent="0.25">
      <c r="B105" s="168" t="s">
        <v>2646</v>
      </c>
      <c r="C105" s="38" t="s">
        <v>52</v>
      </c>
      <c r="D105" s="265">
        <v>0.39649899999999999</v>
      </c>
      <c r="E105" s="265">
        <v>0.41160999999999998</v>
      </c>
      <c r="F105" s="265">
        <v>0.41134200000000004</v>
      </c>
      <c r="G105" s="265">
        <v>0.44718400000000003</v>
      </c>
      <c r="H105" s="265">
        <v>0.67303600000000008</v>
      </c>
      <c r="I105" s="265">
        <v>1.1483449999999999</v>
      </c>
      <c r="J105" s="265">
        <v>2.3897059999999999</v>
      </c>
      <c r="K105" s="265">
        <v>1.98987</v>
      </c>
      <c r="L105" s="265">
        <v>1.0124550000000001</v>
      </c>
      <c r="M105" s="265">
        <v>0.99315900000000001</v>
      </c>
      <c r="N105" s="265">
        <v>0</v>
      </c>
    </row>
    <row r="106" spans="1:14" ht="13.5" x14ac:dyDescent="0.25">
      <c r="B106" s="168" t="s">
        <v>2647</v>
      </c>
      <c r="C106" s="38" t="s">
        <v>53</v>
      </c>
      <c r="D106" s="265">
        <v>0.33248800000000001</v>
      </c>
      <c r="E106" s="265">
        <v>0.25160300000000002</v>
      </c>
      <c r="F106" s="265">
        <v>0.26701799999999998</v>
      </c>
      <c r="G106" s="265">
        <v>1.2381139999999999</v>
      </c>
      <c r="H106" s="265">
        <v>2.239598</v>
      </c>
      <c r="I106" s="265">
        <v>1.188534</v>
      </c>
      <c r="J106" s="265">
        <v>1.4864580000000001</v>
      </c>
      <c r="K106" s="265">
        <v>3.6753970000000002</v>
      </c>
      <c r="L106" s="265">
        <v>5.9512159999999996</v>
      </c>
      <c r="M106" s="265">
        <v>7.781091</v>
      </c>
      <c r="N106" s="265">
        <v>7.7707490000000004</v>
      </c>
    </row>
    <row r="107" spans="1:14" ht="13.5" x14ac:dyDescent="0.25">
      <c r="B107" s="168" t="s">
        <v>2648</v>
      </c>
      <c r="C107" s="38" t="s">
        <v>54</v>
      </c>
      <c r="D107" s="265">
        <v>0</v>
      </c>
      <c r="E107" s="265">
        <v>0</v>
      </c>
      <c r="F107" s="265">
        <v>0</v>
      </c>
      <c r="G107" s="265">
        <v>6.9499999999999998E-4</v>
      </c>
      <c r="H107" s="265">
        <v>0</v>
      </c>
      <c r="I107" s="265">
        <v>9.9691000000000002E-2</v>
      </c>
      <c r="J107" s="265">
        <v>0.82983299999999993</v>
      </c>
      <c r="K107" s="265">
        <v>1.6499109999999999</v>
      </c>
      <c r="L107" s="265">
        <v>3.6911340000000004</v>
      </c>
      <c r="M107" s="265">
        <v>3.4907850000000002</v>
      </c>
      <c r="N107" s="265">
        <v>0.10136899999999999</v>
      </c>
    </row>
    <row r="108" spans="1:14" ht="13.5" x14ac:dyDescent="0.25">
      <c r="B108" s="168" t="s">
        <v>2649</v>
      </c>
      <c r="C108" s="38" t="s">
        <v>55</v>
      </c>
      <c r="D108" s="265">
        <v>0</v>
      </c>
      <c r="E108" s="265">
        <v>0</v>
      </c>
      <c r="F108" s="265">
        <v>0</v>
      </c>
      <c r="G108" s="265">
        <v>0</v>
      </c>
      <c r="H108" s="265">
        <v>0</v>
      </c>
      <c r="I108" s="265">
        <v>0</v>
      </c>
      <c r="J108" s="265">
        <v>0.148671</v>
      </c>
      <c r="K108" s="265">
        <v>4.1982000000000005E-2</v>
      </c>
      <c r="L108" s="265">
        <v>0.12920599999999999</v>
      </c>
      <c r="M108" s="265">
        <v>0.234019</v>
      </c>
      <c r="N108" s="265">
        <v>1.137E-3</v>
      </c>
    </row>
    <row r="109" spans="1:14" ht="13.5" x14ac:dyDescent="0.25">
      <c r="B109" s="168" t="s">
        <v>2650</v>
      </c>
      <c r="C109" s="38" t="s">
        <v>56</v>
      </c>
      <c r="D109" s="265">
        <v>7.2646880000000005</v>
      </c>
      <c r="E109" s="265">
        <v>8.2771539999999995</v>
      </c>
      <c r="F109" s="265">
        <v>10.027718</v>
      </c>
      <c r="G109" s="265">
        <v>9.0015990000000006</v>
      </c>
      <c r="H109" s="265">
        <v>13.107610000000001</v>
      </c>
      <c r="I109" s="265">
        <v>16.649343000000002</v>
      </c>
      <c r="J109" s="265">
        <v>18.933581</v>
      </c>
      <c r="K109" s="265">
        <v>22.673937000000002</v>
      </c>
      <c r="L109" s="265">
        <v>36.519373999999999</v>
      </c>
      <c r="M109" s="265">
        <v>54.928978000000001</v>
      </c>
      <c r="N109" s="265">
        <v>84.687582000000006</v>
      </c>
    </row>
    <row r="110" spans="1:14" ht="13.5" x14ac:dyDescent="0.25">
      <c r="B110" s="168" t="s">
        <v>2651</v>
      </c>
      <c r="C110" s="38" t="s">
        <v>57</v>
      </c>
      <c r="D110" s="265">
        <v>7.8238000000000003</v>
      </c>
      <c r="E110" s="265">
        <v>10.12576</v>
      </c>
      <c r="F110" s="265">
        <v>8.829853</v>
      </c>
      <c r="G110" s="265">
        <v>6.9357429999999995</v>
      </c>
      <c r="H110" s="265">
        <v>9.5037699999999994</v>
      </c>
      <c r="I110" s="265">
        <v>9.8007349999999995</v>
      </c>
      <c r="J110" s="265">
        <v>10.060654</v>
      </c>
      <c r="K110" s="265">
        <v>8.8700539999999997</v>
      </c>
      <c r="L110" s="265">
        <v>10.089144000000001</v>
      </c>
      <c r="M110" s="265">
        <v>18.095995000000002</v>
      </c>
      <c r="N110" s="265">
        <v>24.795773000000001</v>
      </c>
    </row>
    <row r="111" spans="1:14" ht="13.5" x14ac:dyDescent="0.25">
      <c r="B111" s="168" t="s">
        <v>2652</v>
      </c>
      <c r="C111" s="38" t="s">
        <v>58</v>
      </c>
      <c r="D111" s="265">
        <v>0</v>
      </c>
      <c r="E111" s="265">
        <v>0</v>
      </c>
      <c r="F111" s="265">
        <v>0</v>
      </c>
      <c r="G111" s="265">
        <v>0</v>
      </c>
      <c r="H111" s="265">
        <v>0</v>
      </c>
      <c r="I111" s="265">
        <v>3.8543999999999995E-2</v>
      </c>
      <c r="J111" s="265">
        <v>8.8423000000000002E-2</v>
      </c>
      <c r="K111" s="265">
        <v>0.29048299999999999</v>
      </c>
      <c r="L111" s="265">
        <v>0.92496899999999993</v>
      </c>
      <c r="M111" s="265">
        <v>0.97956799999999999</v>
      </c>
      <c r="N111" s="265">
        <v>0</v>
      </c>
    </row>
    <row r="112" spans="1:14" ht="13.5" x14ac:dyDescent="0.25">
      <c r="B112" s="168" t="s">
        <v>2653</v>
      </c>
      <c r="C112" s="38" t="s">
        <v>59</v>
      </c>
      <c r="D112" s="265">
        <v>0</v>
      </c>
      <c r="E112" s="265">
        <v>8.5737999999999995E-2</v>
      </c>
      <c r="F112" s="265">
        <v>1.2567E-2</v>
      </c>
      <c r="G112" s="265">
        <v>0</v>
      </c>
      <c r="H112" s="265">
        <v>0</v>
      </c>
      <c r="I112" s="265">
        <v>5.1454E-2</v>
      </c>
      <c r="J112" s="265">
        <v>0.11995600000000001</v>
      </c>
      <c r="K112" s="265">
        <v>0.53810999999999998</v>
      </c>
      <c r="L112" s="265">
        <v>1.1034299999999999</v>
      </c>
      <c r="M112" s="265">
        <v>1.2914039999999998</v>
      </c>
      <c r="N112" s="265">
        <v>0.67368899999999998</v>
      </c>
    </row>
    <row r="113" spans="2:14" ht="13.5" x14ac:dyDescent="0.25">
      <c r="B113" s="168" t="s">
        <v>2654</v>
      </c>
      <c r="C113" s="38" t="s">
        <v>60</v>
      </c>
      <c r="D113" s="265">
        <v>5.4111549999999999</v>
      </c>
      <c r="E113" s="265">
        <v>5.9928199999999991</v>
      </c>
      <c r="F113" s="265">
        <v>7.1219049999999999</v>
      </c>
      <c r="G113" s="265">
        <v>4.204834</v>
      </c>
      <c r="H113" s="265">
        <v>6.2393739999999998</v>
      </c>
      <c r="I113" s="265">
        <v>8.7901969999999992</v>
      </c>
      <c r="J113" s="265">
        <v>9.9030319999999996</v>
      </c>
      <c r="K113" s="265">
        <v>8.5927189999999989</v>
      </c>
      <c r="L113" s="265">
        <v>13.672808999999999</v>
      </c>
      <c r="M113" s="265">
        <v>21.969327</v>
      </c>
      <c r="N113" s="265">
        <v>35.235617000000005</v>
      </c>
    </row>
    <row r="114" spans="2:14" ht="13.5" x14ac:dyDescent="0.25">
      <c r="B114" s="168" t="s">
        <v>2655</v>
      </c>
      <c r="C114" s="38" t="s">
        <v>61</v>
      </c>
      <c r="D114" s="265">
        <v>6.3885999999999998E-2</v>
      </c>
      <c r="E114" s="265">
        <v>7.7475000000000002E-2</v>
      </c>
      <c r="F114" s="265">
        <v>0.119784</v>
      </c>
      <c r="G114" s="265">
        <v>0.181253</v>
      </c>
      <c r="H114" s="265">
        <v>0.41653800000000002</v>
      </c>
      <c r="I114" s="265">
        <v>0.29297200000000001</v>
      </c>
      <c r="J114" s="265">
        <v>0.522733</v>
      </c>
      <c r="K114" s="265">
        <v>1.1408020000000001</v>
      </c>
      <c r="L114" s="265">
        <v>1.019247</v>
      </c>
      <c r="M114" s="265">
        <v>1.1670230000000001</v>
      </c>
      <c r="N114" s="265">
        <v>1.042454</v>
      </c>
    </row>
    <row r="115" spans="2:14" ht="13.5" x14ac:dyDescent="0.25">
      <c r="B115" s="168" t="s">
        <v>2656</v>
      </c>
      <c r="C115" s="38" t="s">
        <v>62</v>
      </c>
      <c r="D115" s="265">
        <v>4.0697289999999997</v>
      </c>
      <c r="E115" s="265">
        <v>5.2980429999999998</v>
      </c>
      <c r="F115" s="265">
        <v>9.9277879999999996</v>
      </c>
      <c r="G115" s="265">
        <v>11.133554</v>
      </c>
      <c r="H115" s="265">
        <v>19.587399999999999</v>
      </c>
      <c r="I115" s="265">
        <v>30.895906999999998</v>
      </c>
      <c r="J115" s="265">
        <v>38.169231000000003</v>
      </c>
      <c r="K115" s="265">
        <v>41.505142000000006</v>
      </c>
      <c r="L115" s="265">
        <v>75.441021000000006</v>
      </c>
      <c r="M115" s="265">
        <v>116.42451800000001</v>
      </c>
      <c r="N115" s="265">
        <v>159.595643</v>
      </c>
    </row>
    <row r="116" spans="2:14" ht="13.5" x14ac:dyDescent="0.25">
      <c r="B116" s="168" t="s">
        <v>2657</v>
      </c>
      <c r="C116" s="38" t="s">
        <v>63</v>
      </c>
      <c r="D116" s="265">
        <v>7.0957989999999995</v>
      </c>
      <c r="E116" s="265">
        <v>7.515689000000001</v>
      </c>
      <c r="F116" s="265">
        <v>9.6386259999999986</v>
      </c>
      <c r="G116" s="265">
        <v>7.3852139999999995</v>
      </c>
      <c r="H116" s="265">
        <v>11.572756</v>
      </c>
      <c r="I116" s="265">
        <v>13.218768000000001</v>
      </c>
      <c r="J116" s="265">
        <v>15.464918000000001</v>
      </c>
      <c r="K116" s="265">
        <v>9.2661489999999986</v>
      </c>
      <c r="L116" s="265">
        <v>12.096448000000001</v>
      </c>
      <c r="M116" s="265">
        <v>35.422618</v>
      </c>
      <c r="N116" s="265">
        <v>44.793320999999999</v>
      </c>
    </row>
    <row r="117" spans="2:14" ht="13.5" x14ac:dyDescent="0.25">
      <c r="B117" s="168" t="s">
        <v>2658</v>
      </c>
      <c r="C117" s="38" t="s">
        <v>64</v>
      </c>
      <c r="D117" s="265">
        <v>3.4771999999999997E-2</v>
      </c>
      <c r="E117" s="265">
        <v>4.3556999999999998E-2</v>
      </c>
      <c r="F117" s="265">
        <v>3.1134000000000002E-2</v>
      </c>
      <c r="G117" s="265">
        <v>3.5830000000000001E-2</v>
      </c>
      <c r="H117" s="265">
        <v>4.0992000000000001E-2</v>
      </c>
      <c r="I117" s="265">
        <v>4.4316999999999995E-2</v>
      </c>
      <c r="J117" s="265">
        <v>0.119227</v>
      </c>
      <c r="K117" s="265">
        <v>4.6833E-2</v>
      </c>
      <c r="L117" s="265">
        <v>0.13514500000000002</v>
      </c>
      <c r="M117" s="265">
        <v>0.112748</v>
      </c>
      <c r="N117" s="265">
        <v>4.1580000000000002E-3</v>
      </c>
    </row>
    <row r="118" spans="2:14" ht="13.5" x14ac:dyDescent="0.25">
      <c r="B118" s="168" t="s">
        <v>2659</v>
      </c>
      <c r="C118" s="38" t="s">
        <v>65</v>
      </c>
      <c r="D118" s="265">
        <v>0</v>
      </c>
      <c r="E118" s="265">
        <v>0</v>
      </c>
      <c r="F118" s="265">
        <v>0</v>
      </c>
      <c r="G118" s="265">
        <v>0</v>
      </c>
      <c r="H118" s="265">
        <v>0</v>
      </c>
      <c r="I118" s="265">
        <v>0</v>
      </c>
      <c r="J118" s="265">
        <v>2.6957999999999999E-2</v>
      </c>
      <c r="K118" s="265">
        <v>8.8579999999999992E-2</v>
      </c>
      <c r="L118" s="265">
        <v>0.33682000000000001</v>
      </c>
      <c r="M118" s="265">
        <v>0.48711199999999999</v>
      </c>
      <c r="N118" s="265">
        <v>5.3575999999999999E-2</v>
      </c>
    </row>
    <row r="119" spans="2:14" ht="13.5" x14ac:dyDescent="0.25">
      <c r="B119" s="168" t="s">
        <v>2660</v>
      </c>
      <c r="C119" s="38" t="s">
        <v>66</v>
      </c>
      <c r="D119" s="265">
        <v>1.346803</v>
      </c>
      <c r="E119" s="265">
        <v>1.9848999999999999E-2</v>
      </c>
      <c r="F119" s="265">
        <v>7.3099999999999999E-4</v>
      </c>
      <c r="G119" s="265">
        <v>0</v>
      </c>
      <c r="H119" s="265">
        <v>0</v>
      </c>
      <c r="I119" s="265">
        <v>0.14962799999999998</v>
      </c>
      <c r="J119" s="265">
        <v>1.966186</v>
      </c>
      <c r="K119" s="265">
        <v>11.717098</v>
      </c>
      <c r="L119" s="265">
        <v>27.400135000000002</v>
      </c>
      <c r="M119" s="265">
        <v>22.659031999999996</v>
      </c>
      <c r="N119" s="265">
        <v>0.86045799999999995</v>
      </c>
    </row>
    <row r="120" spans="2:14" ht="13.5" x14ac:dyDescent="0.25">
      <c r="B120" s="168" t="s">
        <v>2661</v>
      </c>
      <c r="C120" s="38" t="s">
        <v>67</v>
      </c>
      <c r="D120" s="265">
        <v>0</v>
      </c>
      <c r="E120" s="265">
        <v>0</v>
      </c>
      <c r="F120" s="265">
        <v>0</v>
      </c>
      <c r="G120" s="265">
        <v>0</v>
      </c>
      <c r="H120" s="265">
        <v>0</v>
      </c>
      <c r="I120" s="265">
        <v>7.4940000000000007E-3</v>
      </c>
      <c r="J120" s="265">
        <v>7.1343000000000004E-2</v>
      </c>
      <c r="K120" s="265">
        <v>0.50429900000000005</v>
      </c>
      <c r="L120" s="265">
        <v>1.292959</v>
      </c>
      <c r="M120" s="265">
        <v>1.437846</v>
      </c>
      <c r="N120" s="265">
        <v>0</v>
      </c>
    </row>
    <row r="121" spans="2:14" ht="13.5" x14ac:dyDescent="0.25">
      <c r="B121" s="168" t="s">
        <v>2662</v>
      </c>
      <c r="C121" s="38" t="s">
        <v>68</v>
      </c>
      <c r="D121" s="265">
        <v>0</v>
      </c>
      <c r="E121" s="265">
        <v>0</v>
      </c>
      <c r="F121" s="265">
        <v>0</v>
      </c>
      <c r="G121" s="265">
        <v>0</v>
      </c>
      <c r="H121" s="265">
        <v>0</v>
      </c>
      <c r="I121" s="265">
        <v>1.0999E-2</v>
      </c>
      <c r="J121" s="265">
        <v>8.405E-2</v>
      </c>
      <c r="K121" s="265">
        <v>8.3196999999999993E-2</v>
      </c>
      <c r="L121" s="265">
        <v>0.19616600000000001</v>
      </c>
      <c r="M121" s="265">
        <v>0.27842800000000001</v>
      </c>
      <c r="N121" s="265">
        <v>0</v>
      </c>
    </row>
    <row r="122" spans="2:14" ht="13.5" x14ac:dyDescent="0.25">
      <c r="B122" s="168" t="s">
        <v>2663</v>
      </c>
      <c r="C122" s="38" t="s">
        <v>69</v>
      </c>
      <c r="D122" s="265">
        <v>0</v>
      </c>
      <c r="E122" s="265">
        <v>1.5E-5</v>
      </c>
      <c r="F122" s="265">
        <v>1.9799999999999999E-4</v>
      </c>
      <c r="G122" s="265">
        <v>1.34E-4</v>
      </c>
      <c r="H122" s="265">
        <v>2.5175000000000003E-2</v>
      </c>
      <c r="I122" s="265">
        <v>0.101451</v>
      </c>
      <c r="J122" s="265">
        <v>0.19289699999999999</v>
      </c>
      <c r="K122" s="265">
        <v>0.90582399999999996</v>
      </c>
      <c r="L122" s="265">
        <v>3.5930689999999998</v>
      </c>
      <c r="M122" s="265">
        <v>5.1064180000000006</v>
      </c>
      <c r="N122" s="265">
        <v>0.18598400000000001</v>
      </c>
    </row>
    <row r="123" spans="2:14" ht="13.5" x14ac:dyDescent="0.25">
      <c r="B123" s="168" t="s">
        <v>2664</v>
      </c>
      <c r="C123" s="38" t="s">
        <v>70</v>
      </c>
      <c r="D123" s="265">
        <v>1.629451</v>
      </c>
      <c r="E123" s="265">
        <v>1.777269</v>
      </c>
      <c r="F123" s="265">
        <v>1.8494640000000002</v>
      </c>
      <c r="G123" s="265">
        <v>0.69734800000000008</v>
      </c>
      <c r="H123" s="265">
        <v>1.130574</v>
      </c>
      <c r="I123" s="265">
        <v>1.7013770000000001</v>
      </c>
      <c r="J123" s="265">
        <v>2.2292640000000001</v>
      </c>
      <c r="K123" s="265">
        <v>3.5053020000000004</v>
      </c>
      <c r="L123" s="265">
        <v>7.9577690000000008</v>
      </c>
      <c r="M123" s="265">
        <v>18.486280000000001</v>
      </c>
      <c r="N123" s="265">
        <v>18.189821999999999</v>
      </c>
    </row>
    <row r="124" spans="2:14" ht="13.5" x14ac:dyDescent="0.25">
      <c r="B124" s="168" t="s">
        <v>2665</v>
      </c>
      <c r="C124" s="38" t="s">
        <v>71</v>
      </c>
      <c r="D124" s="265">
        <v>0</v>
      </c>
      <c r="E124" s="265">
        <v>0</v>
      </c>
      <c r="F124" s="265">
        <v>0</v>
      </c>
      <c r="G124" s="265">
        <v>0</v>
      </c>
      <c r="H124" s="265">
        <v>0</v>
      </c>
      <c r="I124" s="265">
        <v>0</v>
      </c>
      <c r="J124" s="265">
        <v>0.12319200000000001</v>
      </c>
      <c r="K124" s="265">
        <v>8.3329E-2</v>
      </c>
      <c r="L124" s="265">
        <v>0.106888</v>
      </c>
      <c r="M124" s="265">
        <v>9.7075999999999996E-2</v>
      </c>
      <c r="N124" s="265">
        <v>0</v>
      </c>
    </row>
    <row r="125" spans="2:14" ht="13.5" x14ac:dyDescent="0.25">
      <c r="B125" s="168" t="s">
        <v>2666</v>
      </c>
      <c r="C125" s="38" t="s">
        <v>72</v>
      </c>
      <c r="D125" s="265">
        <v>0</v>
      </c>
      <c r="E125" s="265">
        <v>0</v>
      </c>
      <c r="F125" s="265">
        <v>1.5269999999999999E-3</v>
      </c>
      <c r="G125" s="265">
        <v>0</v>
      </c>
      <c r="H125" s="265">
        <v>0</v>
      </c>
      <c r="I125" s="265">
        <v>5.8999999999999998E-5</v>
      </c>
      <c r="J125" s="265">
        <v>8.8199999999999997E-4</v>
      </c>
      <c r="K125" s="265">
        <v>2.4494999999999999E-2</v>
      </c>
      <c r="L125" s="265">
        <v>5.0189999999999999E-2</v>
      </c>
      <c r="M125" s="265">
        <v>9.5590000000000008E-2</v>
      </c>
      <c r="N125" s="265">
        <v>0</v>
      </c>
    </row>
    <row r="126" spans="2:14" ht="13.5" x14ac:dyDescent="0.25">
      <c r="B126" s="168" t="s">
        <v>2667</v>
      </c>
      <c r="C126" s="38" t="s">
        <v>73</v>
      </c>
      <c r="D126" s="265">
        <v>1.0020660000000001</v>
      </c>
      <c r="E126" s="265">
        <v>0.61748899999999995</v>
      </c>
      <c r="F126" s="265">
        <v>0.78582099999999999</v>
      </c>
      <c r="G126" s="265">
        <v>0.86832399999999987</v>
      </c>
      <c r="H126" s="265">
        <v>1.588463</v>
      </c>
      <c r="I126" s="265">
        <v>1.670099</v>
      </c>
      <c r="J126" s="265">
        <v>2.195252</v>
      </c>
      <c r="K126" s="265">
        <v>3.7525850000000003</v>
      </c>
      <c r="L126" s="265">
        <v>6.5226059999999997</v>
      </c>
      <c r="M126" s="265">
        <v>6.2496789999999995</v>
      </c>
      <c r="N126" s="265">
        <v>1.8384780000000001</v>
      </c>
    </row>
    <row r="127" spans="2:14" ht="13.5" x14ac:dyDescent="0.25">
      <c r="B127" s="168" t="s">
        <v>2668</v>
      </c>
      <c r="C127" s="38" t="s">
        <v>74</v>
      </c>
      <c r="D127" s="265">
        <v>6.7277000000000003E-2</v>
      </c>
      <c r="E127" s="265">
        <v>6.2244000000000001E-2</v>
      </c>
      <c r="F127" s="265">
        <v>5.4269999999999999E-2</v>
      </c>
      <c r="G127" s="265">
        <v>5.5265000000000002E-2</v>
      </c>
      <c r="H127" s="265">
        <v>0.101101</v>
      </c>
      <c r="I127" s="265">
        <v>0.14167600000000002</v>
      </c>
      <c r="J127" s="265">
        <v>0.23200399999999999</v>
      </c>
      <c r="K127" s="265">
        <v>0.39985300000000001</v>
      </c>
      <c r="L127" s="265">
        <v>0.62014400000000003</v>
      </c>
      <c r="M127" s="265">
        <v>1.244254</v>
      </c>
      <c r="N127" s="265">
        <v>0.52748300000000004</v>
      </c>
    </row>
    <row r="128" spans="2:14" ht="13.5" x14ac:dyDescent="0.25">
      <c r="B128" s="168" t="s">
        <v>2669</v>
      </c>
      <c r="C128" s="38" t="s">
        <v>75</v>
      </c>
      <c r="D128" s="265">
        <v>6.9478570000000008</v>
      </c>
      <c r="E128" s="265">
        <v>7.069356</v>
      </c>
      <c r="F128" s="265">
        <v>8.0943469999999991</v>
      </c>
      <c r="G128" s="265">
        <v>7.6403649999999992</v>
      </c>
      <c r="H128" s="265">
        <v>10.073595000000001</v>
      </c>
      <c r="I128" s="265">
        <v>11.151496</v>
      </c>
      <c r="J128" s="265">
        <v>12.938232000000001</v>
      </c>
      <c r="K128" s="265">
        <v>12.608533</v>
      </c>
      <c r="L128" s="265">
        <v>16.656021000000003</v>
      </c>
      <c r="M128" s="265">
        <v>27.459425</v>
      </c>
      <c r="N128" s="265">
        <v>36.734217000000001</v>
      </c>
    </row>
    <row r="129" spans="2:14" ht="13.5" x14ac:dyDescent="0.25">
      <c r="B129" s="168" t="s">
        <v>2670</v>
      </c>
      <c r="C129" s="38" t="s">
        <v>76</v>
      </c>
      <c r="D129" s="265">
        <v>0</v>
      </c>
      <c r="E129" s="265">
        <v>0</v>
      </c>
      <c r="F129" s="265">
        <v>8.0520000000000001E-3</v>
      </c>
      <c r="G129" s="265">
        <v>0</v>
      </c>
      <c r="H129" s="265">
        <v>0</v>
      </c>
      <c r="I129" s="265">
        <v>2.2110999999999999E-2</v>
      </c>
      <c r="J129" s="265">
        <v>9.3001E-2</v>
      </c>
      <c r="K129" s="265">
        <v>0.33877299999999999</v>
      </c>
      <c r="L129" s="265">
        <v>1.040486</v>
      </c>
      <c r="M129" s="265">
        <v>1.2898559999999999</v>
      </c>
      <c r="N129" s="265">
        <v>0.129357</v>
      </c>
    </row>
    <row r="130" spans="2:14" ht="13.5" x14ac:dyDescent="0.25">
      <c r="B130" s="168" t="s">
        <v>2671</v>
      </c>
      <c r="C130" s="38" t="s">
        <v>77</v>
      </c>
      <c r="D130" s="265">
        <v>64.323106999999993</v>
      </c>
      <c r="E130" s="265">
        <v>64.941230000000004</v>
      </c>
      <c r="F130" s="265">
        <v>66.445641000000009</v>
      </c>
      <c r="G130" s="265">
        <v>48.807406</v>
      </c>
      <c r="H130" s="265">
        <v>79.325823999999997</v>
      </c>
      <c r="I130" s="265">
        <v>99.713447000000002</v>
      </c>
      <c r="J130" s="265">
        <v>112.88467299999999</v>
      </c>
      <c r="K130" s="265">
        <v>104.89624999999999</v>
      </c>
      <c r="L130" s="265">
        <v>165.20139699999999</v>
      </c>
      <c r="M130" s="265">
        <v>334.67832399999998</v>
      </c>
      <c r="N130" s="265">
        <v>515.07245899999998</v>
      </c>
    </row>
    <row r="131" spans="2:14" ht="13.5" x14ac:dyDescent="0.25">
      <c r="B131" s="168" t="s">
        <v>2672</v>
      </c>
      <c r="C131" s="38" t="s">
        <v>78</v>
      </c>
      <c r="D131" s="265">
        <v>4.3776999999999999</v>
      </c>
      <c r="E131" s="265">
        <v>4.7441230000000001</v>
      </c>
      <c r="F131" s="265">
        <v>6.6129499999999997</v>
      </c>
      <c r="G131" s="265">
        <v>8.6583480000000002</v>
      </c>
      <c r="H131" s="265">
        <v>11.466014000000001</v>
      </c>
      <c r="I131" s="265">
        <v>14.792289999999998</v>
      </c>
      <c r="J131" s="265">
        <v>18.460527999999996</v>
      </c>
      <c r="K131" s="265">
        <v>22.590164999999999</v>
      </c>
      <c r="L131" s="265">
        <v>39.946874000000001</v>
      </c>
      <c r="M131" s="265">
        <v>72.229839999999996</v>
      </c>
      <c r="N131" s="265">
        <v>101.55661600000001</v>
      </c>
    </row>
    <row r="132" spans="2:14" ht="13.5" x14ac:dyDescent="0.25">
      <c r="B132" s="168" t="s">
        <v>2673</v>
      </c>
      <c r="C132" s="38" t="s">
        <v>2447</v>
      </c>
      <c r="D132" s="265">
        <v>0</v>
      </c>
      <c r="E132" s="265">
        <v>0</v>
      </c>
      <c r="F132" s="265">
        <v>0</v>
      </c>
      <c r="G132" s="265">
        <v>0</v>
      </c>
      <c r="H132" s="265">
        <v>3.4600000000000001E-4</v>
      </c>
      <c r="I132" s="265">
        <v>0.37812200000000001</v>
      </c>
      <c r="J132" s="265">
        <v>1.2646039999999998</v>
      </c>
      <c r="K132" s="265">
        <v>4.0867870000000002</v>
      </c>
      <c r="L132" s="265">
        <v>8.0738990000000008</v>
      </c>
      <c r="M132" s="265">
        <v>5.7068360000000009</v>
      </c>
      <c r="N132" s="265">
        <v>6.2993000000000007E-2</v>
      </c>
    </row>
    <row r="133" spans="2:14" ht="13.5" x14ac:dyDescent="0.25">
      <c r="B133" s="168" t="s">
        <v>2674</v>
      </c>
      <c r="C133" s="38" t="s">
        <v>2457</v>
      </c>
      <c r="D133" s="265">
        <v>4.2380000000000004E-3</v>
      </c>
      <c r="E133" s="265">
        <v>3.0130000000000001E-3</v>
      </c>
      <c r="F133" s="265">
        <v>0</v>
      </c>
      <c r="G133" s="265">
        <v>0</v>
      </c>
      <c r="H133" s="265">
        <v>4.0300000000000004E-4</v>
      </c>
      <c r="I133" s="265">
        <v>6.6234999999999988E-2</v>
      </c>
      <c r="J133" s="265">
        <v>0.25203900000000001</v>
      </c>
      <c r="K133" s="265">
        <v>0.66341899999999998</v>
      </c>
      <c r="L133" s="265">
        <v>1.3818709999999998</v>
      </c>
      <c r="M133" s="265">
        <v>1.471827</v>
      </c>
      <c r="N133" s="265">
        <v>0.55991100000000005</v>
      </c>
    </row>
    <row r="134" spans="2:14" ht="13.5" x14ac:dyDescent="0.25">
      <c r="B134" s="168" t="s">
        <v>2675</v>
      </c>
      <c r="C134" s="38" t="s">
        <v>79</v>
      </c>
      <c r="D134" s="265">
        <v>5.1115810000000002</v>
      </c>
      <c r="E134" s="265">
        <v>6.0565850000000001</v>
      </c>
      <c r="F134" s="265">
        <v>7.8587959999999999</v>
      </c>
      <c r="G134" s="265">
        <v>6.2539379999999998</v>
      </c>
      <c r="H134" s="265">
        <v>10.698850999999999</v>
      </c>
      <c r="I134" s="265">
        <v>14.262466</v>
      </c>
      <c r="J134" s="265">
        <v>14.387104999999998</v>
      </c>
      <c r="K134" s="265">
        <v>7.7605280000000008</v>
      </c>
      <c r="L134" s="265">
        <v>10.963298</v>
      </c>
      <c r="M134" s="265">
        <v>32.324683</v>
      </c>
      <c r="N134" s="265">
        <v>47.465275000000005</v>
      </c>
    </row>
    <row r="135" spans="2:14" ht="13.5" x14ac:dyDescent="0.25">
      <c r="B135" s="168" t="s">
        <v>2676</v>
      </c>
      <c r="C135" s="38" t="s">
        <v>2449</v>
      </c>
      <c r="D135" s="265">
        <v>0</v>
      </c>
      <c r="E135" s="265">
        <v>0</v>
      </c>
      <c r="F135" s="265">
        <v>0</v>
      </c>
      <c r="G135" s="265">
        <v>0</v>
      </c>
      <c r="H135" s="265">
        <v>0</v>
      </c>
      <c r="I135" s="265">
        <v>2.1650000000000003E-2</v>
      </c>
      <c r="J135" s="265">
        <v>0.12128999999999998</v>
      </c>
      <c r="K135" s="265">
        <v>0.34957500000000002</v>
      </c>
      <c r="L135" s="265">
        <v>0.72652399999999995</v>
      </c>
      <c r="M135" s="265">
        <v>0.90280899999999997</v>
      </c>
      <c r="N135" s="265">
        <v>4.0080000000000003E-3</v>
      </c>
    </row>
    <row r="136" spans="2:14" ht="13.5" x14ac:dyDescent="0.25">
      <c r="B136" s="168" t="s">
        <v>2677</v>
      </c>
      <c r="C136" s="38" t="s">
        <v>80</v>
      </c>
      <c r="D136" s="265">
        <v>37.493147</v>
      </c>
      <c r="E136" s="265">
        <v>37.177660000000003</v>
      </c>
      <c r="F136" s="265">
        <v>44.442570000000003</v>
      </c>
      <c r="G136" s="265">
        <v>28.113328000000003</v>
      </c>
      <c r="H136" s="265">
        <v>50.068572000000003</v>
      </c>
      <c r="I136" s="265">
        <v>56.571664999999996</v>
      </c>
      <c r="J136" s="265">
        <v>68.910950999999997</v>
      </c>
      <c r="K136" s="265">
        <v>73.487974999999992</v>
      </c>
      <c r="L136" s="265">
        <v>106.33033500000002</v>
      </c>
      <c r="M136" s="265">
        <v>137.027402</v>
      </c>
      <c r="N136" s="265">
        <v>166.72481300000001</v>
      </c>
    </row>
    <row r="137" spans="2:14" ht="13.5" x14ac:dyDescent="0.25">
      <c r="B137" s="168" t="s">
        <v>2678</v>
      </c>
      <c r="C137" s="38" t="s">
        <v>81</v>
      </c>
      <c r="D137" s="265">
        <v>0.35767599999999999</v>
      </c>
      <c r="E137" s="265">
        <v>0.31365399999999999</v>
      </c>
      <c r="F137" s="265">
        <v>0.39950999999999998</v>
      </c>
      <c r="G137" s="265">
        <v>8.2377000000000006E-2</v>
      </c>
      <c r="H137" s="265">
        <v>0.13714799999999999</v>
      </c>
      <c r="I137" s="265">
        <v>7.7016000000000001E-2</v>
      </c>
      <c r="J137" s="265">
        <v>0.21124999999999999</v>
      </c>
      <c r="K137" s="265">
        <v>0.44828400000000002</v>
      </c>
      <c r="L137" s="265">
        <v>0.80945</v>
      </c>
      <c r="M137" s="265">
        <v>0.87116600000000011</v>
      </c>
      <c r="N137" s="265">
        <v>0.143766</v>
      </c>
    </row>
    <row r="138" spans="2:14" ht="13.5" x14ac:dyDescent="0.25">
      <c r="B138" s="168" t="s">
        <v>2679</v>
      </c>
      <c r="C138" s="38" t="s">
        <v>82</v>
      </c>
      <c r="D138" s="265">
        <v>2.636949</v>
      </c>
      <c r="E138" s="265">
        <v>2.701317</v>
      </c>
      <c r="F138" s="265">
        <v>3.607831</v>
      </c>
      <c r="G138" s="265">
        <v>2.338965</v>
      </c>
      <c r="H138" s="265">
        <v>4.1277909999999993</v>
      </c>
      <c r="I138" s="265">
        <v>5.2314369999999997</v>
      </c>
      <c r="J138" s="265">
        <v>6.1828699999999994</v>
      </c>
      <c r="K138" s="265">
        <v>8.0744880000000006</v>
      </c>
      <c r="L138" s="265">
        <v>11.213840999999999</v>
      </c>
      <c r="M138" s="265">
        <v>16.800549</v>
      </c>
      <c r="N138" s="265">
        <v>16.49399</v>
      </c>
    </row>
    <row r="139" spans="2:14" ht="13.5" x14ac:dyDescent="0.25">
      <c r="B139" s="168" t="s">
        <v>2680</v>
      </c>
      <c r="C139" s="38" t="s">
        <v>83</v>
      </c>
      <c r="D139" s="265">
        <v>0</v>
      </c>
      <c r="E139" s="265">
        <v>0</v>
      </c>
      <c r="F139" s="265">
        <v>0</v>
      </c>
      <c r="G139" s="265">
        <v>0</v>
      </c>
      <c r="H139" s="265">
        <v>0</v>
      </c>
      <c r="I139" s="265">
        <v>7.3268E-2</v>
      </c>
      <c r="J139" s="265">
        <v>0.19002200000000002</v>
      </c>
      <c r="K139" s="265">
        <v>0.93827499999999997</v>
      </c>
      <c r="L139" s="265">
        <v>1.580584</v>
      </c>
      <c r="M139" s="265">
        <v>1.4722809999999997</v>
      </c>
      <c r="N139" s="265">
        <v>0.24360799999999999</v>
      </c>
    </row>
    <row r="140" spans="2:14" ht="13.5" x14ac:dyDescent="0.25">
      <c r="B140" s="168" t="s">
        <v>2681</v>
      </c>
      <c r="C140" s="38" t="s">
        <v>84</v>
      </c>
      <c r="D140" s="265">
        <v>0</v>
      </c>
      <c r="E140" s="265">
        <v>0</v>
      </c>
      <c r="F140" s="265">
        <v>0</v>
      </c>
      <c r="G140" s="265">
        <v>0</v>
      </c>
      <c r="H140" s="265">
        <v>0</v>
      </c>
      <c r="I140" s="265">
        <v>2.346E-3</v>
      </c>
      <c r="J140" s="265">
        <v>0.120586</v>
      </c>
      <c r="K140" s="265">
        <v>0.34367899999999996</v>
      </c>
      <c r="L140" s="265">
        <v>0.88322499999999993</v>
      </c>
      <c r="M140" s="265">
        <v>0.97059799999999996</v>
      </c>
      <c r="N140" s="265">
        <v>0.131049</v>
      </c>
    </row>
    <row r="141" spans="2:14" ht="13.5" x14ac:dyDescent="0.25">
      <c r="B141" s="168" t="s">
        <v>2682</v>
      </c>
      <c r="C141" s="38" t="s">
        <v>85</v>
      </c>
      <c r="D141" s="265">
        <v>26.765173000000001</v>
      </c>
      <c r="E141" s="265">
        <v>25.146319999999999</v>
      </c>
      <c r="F141" s="265">
        <v>28.084539999999997</v>
      </c>
      <c r="G141" s="265">
        <v>18.078309000000001</v>
      </c>
      <c r="H141" s="265">
        <v>25.746959000000004</v>
      </c>
      <c r="I141" s="265">
        <v>27.202195</v>
      </c>
      <c r="J141" s="265">
        <v>28.049748000000001</v>
      </c>
      <c r="K141" s="265">
        <v>31.575336999999998</v>
      </c>
      <c r="L141" s="265">
        <v>45.434843999999998</v>
      </c>
      <c r="M141" s="265">
        <v>74.829491000000004</v>
      </c>
      <c r="N141" s="265">
        <v>83.298415000000006</v>
      </c>
    </row>
    <row r="142" spans="2:14" ht="13.5" x14ac:dyDescent="0.25">
      <c r="B142" s="168" t="s">
        <v>2683</v>
      </c>
      <c r="C142" s="38" t="s">
        <v>86</v>
      </c>
      <c r="D142" s="265">
        <v>0</v>
      </c>
      <c r="E142" s="265">
        <v>0</v>
      </c>
      <c r="F142" s="265">
        <v>0</v>
      </c>
      <c r="G142" s="265">
        <v>0</v>
      </c>
      <c r="H142" s="265">
        <v>0</v>
      </c>
      <c r="I142" s="265">
        <v>2.5262E-2</v>
      </c>
      <c r="J142" s="265">
        <v>0.134883</v>
      </c>
      <c r="K142" s="265">
        <v>0.25439200000000001</v>
      </c>
      <c r="L142" s="265">
        <v>0.77998199999999995</v>
      </c>
      <c r="M142" s="265">
        <v>0.848244</v>
      </c>
      <c r="N142" s="265">
        <v>0</v>
      </c>
    </row>
    <row r="143" spans="2:14" ht="13.5" x14ac:dyDescent="0.25">
      <c r="B143" s="168" t="s">
        <v>2684</v>
      </c>
      <c r="C143" s="38" t="s">
        <v>87</v>
      </c>
      <c r="D143" s="265">
        <v>0</v>
      </c>
      <c r="E143" s="265">
        <v>0</v>
      </c>
      <c r="F143" s="265">
        <v>0</v>
      </c>
      <c r="G143" s="265">
        <v>0</v>
      </c>
      <c r="H143" s="265">
        <v>0</v>
      </c>
      <c r="I143" s="265">
        <v>1.193E-2</v>
      </c>
      <c r="J143" s="265">
        <v>2.4342000000000003E-2</v>
      </c>
      <c r="K143" s="265">
        <v>4.6448000000000003E-2</v>
      </c>
      <c r="L143" s="265">
        <v>8.2392999999999994E-2</v>
      </c>
      <c r="M143" s="265">
        <v>4.6329999999999996E-2</v>
      </c>
      <c r="N143" s="265">
        <v>0</v>
      </c>
    </row>
    <row r="144" spans="2:14" ht="13.5" x14ac:dyDescent="0.25">
      <c r="B144" s="168" t="s">
        <v>2685</v>
      </c>
      <c r="C144" s="38" t="s">
        <v>2452</v>
      </c>
      <c r="D144" s="265">
        <v>2.4891519999999998</v>
      </c>
      <c r="E144" s="265">
        <v>0.99895999999999996</v>
      </c>
      <c r="F144" s="265">
        <v>0.95875499999999991</v>
      </c>
      <c r="G144" s="265">
        <v>0.82045400000000002</v>
      </c>
      <c r="H144" s="265">
        <v>1.1948570000000001</v>
      </c>
      <c r="I144" s="265">
        <v>1.2463390000000001</v>
      </c>
      <c r="J144" s="265">
        <v>1.574114</v>
      </c>
      <c r="K144" s="265">
        <v>1.8517779999999999</v>
      </c>
      <c r="L144" s="265">
        <v>2.3635109999999999</v>
      </c>
      <c r="M144" s="265">
        <v>2.9997389999999999</v>
      </c>
      <c r="N144" s="265">
        <v>3.4640579999999996</v>
      </c>
    </row>
    <row r="145" spans="2:14" ht="13.5" x14ac:dyDescent="0.25">
      <c r="B145" s="168" t="s">
        <v>2686</v>
      </c>
      <c r="C145" s="38" t="s">
        <v>88</v>
      </c>
      <c r="D145" s="265">
        <v>0</v>
      </c>
      <c r="E145" s="265">
        <v>0</v>
      </c>
      <c r="F145" s="265">
        <v>0</v>
      </c>
      <c r="G145" s="265">
        <v>0</v>
      </c>
      <c r="H145" s="265">
        <v>0</v>
      </c>
      <c r="I145" s="265">
        <v>0</v>
      </c>
      <c r="J145" s="265">
        <v>0.215083</v>
      </c>
      <c r="K145" s="265">
        <v>0.103106</v>
      </c>
      <c r="L145" s="265">
        <v>0.197135</v>
      </c>
      <c r="M145" s="265">
        <v>0.31372</v>
      </c>
      <c r="N145" s="265">
        <v>0</v>
      </c>
    </row>
    <row r="146" spans="2:14" ht="13.5" x14ac:dyDescent="0.25">
      <c r="B146" s="168" t="s">
        <v>2687</v>
      </c>
      <c r="C146" s="38" t="s">
        <v>2453</v>
      </c>
      <c r="D146" s="265">
        <v>0.55053200000000002</v>
      </c>
      <c r="E146" s="265">
        <v>0.61032600000000004</v>
      </c>
      <c r="F146" s="265">
        <v>0.56489100000000003</v>
      </c>
      <c r="G146" s="265">
        <v>0.95430599999999999</v>
      </c>
      <c r="H146" s="265">
        <v>1.972683</v>
      </c>
      <c r="I146" s="265">
        <v>2.1454300000000002</v>
      </c>
      <c r="J146" s="265">
        <v>2.7337670000000003</v>
      </c>
      <c r="K146" s="265">
        <v>2.066214</v>
      </c>
      <c r="L146" s="265">
        <v>3.3252259999999998</v>
      </c>
      <c r="M146" s="265">
        <v>6.1794760000000011</v>
      </c>
      <c r="N146" s="265">
        <v>7.9159839999999999</v>
      </c>
    </row>
    <row r="147" spans="2:14" ht="13.5" x14ac:dyDescent="0.25">
      <c r="B147" s="168" t="s">
        <v>2688</v>
      </c>
      <c r="C147" s="38" t="s">
        <v>89</v>
      </c>
      <c r="D147" s="265">
        <v>0</v>
      </c>
      <c r="E147" s="265">
        <v>0</v>
      </c>
      <c r="F147" s="265">
        <v>0</v>
      </c>
      <c r="G147" s="265">
        <v>0</v>
      </c>
      <c r="H147" s="265">
        <v>0</v>
      </c>
      <c r="I147" s="265">
        <v>7.9087999999999992E-2</v>
      </c>
      <c r="J147" s="265">
        <v>0.44335899999999995</v>
      </c>
      <c r="K147" s="265">
        <v>1.6333800000000001</v>
      </c>
      <c r="L147" s="265">
        <v>3.0693280000000001</v>
      </c>
      <c r="M147" s="265">
        <v>2.8734889999999997</v>
      </c>
      <c r="N147" s="265">
        <v>0.131519</v>
      </c>
    </row>
    <row r="148" spans="2:14" ht="13.5" x14ac:dyDescent="0.25">
      <c r="B148" s="168" t="s">
        <v>2689</v>
      </c>
      <c r="C148" s="38" t="s">
        <v>90</v>
      </c>
      <c r="D148" s="265">
        <v>0.66268499999999997</v>
      </c>
      <c r="E148" s="265">
        <v>0.64433299999999993</v>
      </c>
      <c r="F148" s="265">
        <v>0.93629899999999999</v>
      </c>
      <c r="G148" s="265">
        <v>1.3082340000000001</v>
      </c>
      <c r="H148" s="265">
        <v>1.9967809999999999</v>
      </c>
      <c r="I148" s="265">
        <v>2.2737720000000001</v>
      </c>
      <c r="J148" s="265">
        <v>2.2275179999999999</v>
      </c>
      <c r="K148" s="265">
        <v>2.5463819999999999</v>
      </c>
      <c r="L148" s="265">
        <v>2.8129119999999999</v>
      </c>
      <c r="M148" s="265">
        <v>3.0634169999999998</v>
      </c>
      <c r="N148" s="265">
        <v>4.3140260000000001</v>
      </c>
    </row>
    <row r="149" spans="2:14" ht="13.5" x14ac:dyDescent="0.25">
      <c r="B149" s="168" t="s">
        <v>2690</v>
      </c>
      <c r="C149" s="38" t="s">
        <v>2448</v>
      </c>
      <c r="D149" s="265">
        <v>3.2586020000000002</v>
      </c>
      <c r="E149" s="265">
        <v>3.5970849999999999</v>
      </c>
      <c r="F149" s="265">
        <v>4.519304</v>
      </c>
      <c r="G149" s="265">
        <v>2.8589380000000002</v>
      </c>
      <c r="H149" s="265">
        <v>4.5030070000000002</v>
      </c>
      <c r="I149" s="265">
        <v>5.385866</v>
      </c>
      <c r="J149" s="265">
        <v>6.8889709999999997</v>
      </c>
      <c r="K149" s="265">
        <v>7.9022299999999994</v>
      </c>
      <c r="L149" s="265">
        <v>4.9957750000000001</v>
      </c>
      <c r="M149" s="265">
        <v>21.563182000000001</v>
      </c>
      <c r="N149" s="265">
        <v>32.812100000000001</v>
      </c>
    </row>
    <row r="150" spans="2:14" ht="13.5" x14ac:dyDescent="0.25">
      <c r="B150" s="168" t="s">
        <v>2691</v>
      </c>
      <c r="C150" s="38" t="s">
        <v>2450</v>
      </c>
      <c r="D150" s="265">
        <v>0</v>
      </c>
      <c r="E150" s="265">
        <v>0</v>
      </c>
      <c r="F150" s="265">
        <v>0</v>
      </c>
      <c r="G150" s="265">
        <v>0</v>
      </c>
      <c r="H150" s="265">
        <v>0</v>
      </c>
      <c r="I150" s="265">
        <v>4.2957000000000002E-2</v>
      </c>
      <c r="J150" s="265">
        <v>0.133106</v>
      </c>
      <c r="K150" s="265">
        <v>0.45993400000000001</v>
      </c>
      <c r="L150" s="265">
        <v>0.98627799999999999</v>
      </c>
      <c r="M150" s="265">
        <v>0.87568400000000002</v>
      </c>
      <c r="N150" s="265">
        <v>0</v>
      </c>
    </row>
    <row r="151" spans="2:14" ht="13.5" x14ac:dyDescent="0.25">
      <c r="B151" s="168" t="s">
        <v>2692</v>
      </c>
      <c r="C151" s="38" t="s">
        <v>2451</v>
      </c>
      <c r="D151" s="265">
        <v>0.261932</v>
      </c>
      <c r="E151" s="265">
        <v>3.2730000000000003E-3</v>
      </c>
      <c r="F151" s="265">
        <v>0</v>
      </c>
      <c r="G151" s="265">
        <v>9.1000000000000003E-5</v>
      </c>
      <c r="H151" s="265">
        <v>0</v>
      </c>
      <c r="I151" s="265">
        <v>4.0460000000000001E-3</v>
      </c>
      <c r="J151" s="265">
        <v>0.156586</v>
      </c>
      <c r="K151" s="265">
        <v>0.81210899999999997</v>
      </c>
      <c r="L151" s="265">
        <v>1.8828229999999997</v>
      </c>
      <c r="M151" s="265">
        <v>2.3533139999999997</v>
      </c>
      <c r="N151" s="265">
        <v>0.25508199999999998</v>
      </c>
    </row>
    <row r="152" spans="2:14" ht="13.5" x14ac:dyDescent="0.25">
      <c r="B152" s="168" t="s">
        <v>2693</v>
      </c>
      <c r="C152" s="38" t="s">
        <v>2454</v>
      </c>
      <c r="D152" s="265">
        <v>0</v>
      </c>
      <c r="E152" s="265">
        <v>0</v>
      </c>
      <c r="F152" s="265">
        <v>0</v>
      </c>
      <c r="G152" s="265">
        <v>0</v>
      </c>
      <c r="H152" s="265">
        <v>0</v>
      </c>
      <c r="I152" s="265">
        <v>0</v>
      </c>
      <c r="J152" s="265">
        <v>0</v>
      </c>
      <c r="K152" s="265">
        <v>1.9199999999999998E-3</v>
      </c>
      <c r="L152" s="265">
        <v>1.1940000000000002E-3</v>
      </c>
      <c r="M152" s="265">
        <v>2.7689999999999998E-3</v>
      </c>
      <c r="N152" s="265">
        <v>1.08E-4</v>
      </c>
    </row>
    <row r="153" spans="2:14" ht="13.5" x14ac:dyDescent="0.25">
      <c r="B153" s="168" t="s">
        <v>2694</v>
      </c>
      <c r="C153" s="38" t="s">
        <v>2460</v>
      </c>
      <c r="D153" s="265">
        <v>8.5894999999999999E-2</v>
      </c>
      <c r="E153" s="265">
        <v>9.2189999999999994E-2</v>
      </c>
      <c r="F153" s="265">
        <v>0.10463500000000001</v>
      </c>
      <c r="G153" s="265">
        <v>0.18707400000000002</v>
      </c>
      <c r="H153" s="265">
        <v>0.28915500000000005</v>
      </c>
      <c r="I153" s="265">
        <v>0.286999</v>
      </c>
      <c r="J153" s="265">
        <v>0.89276</v>
      </c>
      <c r="K153" s="265">
        <v>3.9471779999999996</v>
      </c>
      <c r="L153" s="265">
        <v>8.1305080000000007</v>
      </c>
      <c r="M153" s="265">
        <v>7.2952440000000003</v>
      </c>
      <c r="N153" s="265">
        <v>1.595378</v>
      </c>
    </row>
    <row r="154" spans="2:14" ht="13.5" x14ac:dyDescent="0.25">
      <c r="B154" s="168" t="s">
        <v>2695</v>
      </c>
      <c r="C154" s="38" t="s">
        <v>91</v>
      </c>
      <c r="D154" s="265">
        <v>0</v>
      </c>
      <c r="E154" s="265">
        <v>0</v>
      </c>
      <c r="F154" s="265">
        <v>0</v>
      </c>
      <c r="G154" s="265">
        <v>0</v>
      </c>
      <c r="H154" s="265">
        <v>0</v>
      </c>
      <c r="I154" s="265">
        <v>5.2784999999999999E-2</v>
      </c>
      <c r="J154" s="265">
        <v>0.69223000000000001</v>
      </c>
      <c r="K154" s="265">
        <v>2.2684220000000002</v>
      </c>
      <c r="L154" s="265">
        <v>4.3558599999999998</v>
      </c>
      <c r="M154" s="265">
        <v>4.0813069999999998</v>
      </c>
      <c r="N154" s="265">
        <v>6.3795000000000004E-2</v>
      </c>
    </row>
    <row r="155" spans="2:14" ht="13.5" x14ac:dyDescent="0.25">
      <c r="B155" s="168" t="s">
        <v>2696</v>
      </c>
      <c r="C155" s="38" t="s">
        <v>2455</v>
      </c>
      <c r="D155" s="265">
        <v>8.2907639999999994</v>
      </c>
      <c r="E155" s="265">
        <v>8.8122349999999994</v>
      </c>
      <c r="F155" s="265">
        <v>10.313898</v>
      </c>
      <c r="G155" s="265">
        <v>7.9827750000000002</v>
      </c>
      <c r="H155" s="265">
        <v>14.895251000000002</v>
      </c>
      <c r="I155" s="265">
        <v>22.319614000000001</v>
      </c>
      <c r="J155" s="265">
        <v>28.949109999999997</v>
      </c>
      <c r="K155" s="265">
        <v>32.220646000000002</v>
      </c>
      <c r="L155" s="265">
        <v>62.072696999999998</v>
      </c>
      <c r="M155" s="265">
        <v>118.17875599999999</v>
      </c>
      <c r="N155" s="265">
        <v>162.68540300000001</v>
      </c>
    </row>
    <row r="156" spans="2:14" ht="13.5" x14ac:dyDescent="0.25">
      <c r="B156" s="168" t="s">
        <v>2697</v>
      </c>
      <c r="C156" s="38" t="s">
        <v>2459</v>
      </c>
      <c r="D156" s="265">
        <v>1.039474</v>
      </c>
      <c r="E156" s="265">
        <v>1.411068</v>
      </c>
      <c r="F156" s="265">
        <v>1.7138500000000001</v>
      </c>
      <c r="G156" s="265">
        <v>1.4335640000000001</v>
      </c>
      <c r="H156" s="265">
        <v>2.2737400000000001</v>
      </c>
      <c r="I156" s="265">
        <v>3.3511419999999998</v>
      </c>
      <c r="J156" s="265">
        <v>4.2484029999999997</v>
      </c>
      <c r="K156" s="265">
        <v>5.4410030000000003</v>
      </c>
      <c r="L156" s="265">
        <v>9.7346019999999989</v>
      </c>
      <c r="M156" s="265">
        <v>15.631491</v>
      </c>
      <c r="N156" s="265">
        <v>21.965943999999997</v>
      </c>
    </row>
    <row r="157" spans="2:14" ht="13.5" x14ac:dyDescent="0.25">
      <c r="B157" s="168" t="s">
        <v>2698</v>
      </c>
      <c r="C157" s="38" t="s">
        <v>92</v>
      </c>
      <c r="D157" s="265">
        <v>16.051926999999999</v>
      </c>
      <c r="E157" s="265">
        <v>15.937591999999999</v>
      </c>
      <c r="F157" s="265">
        <v>19.109656999999999</v>
      </c>
      <c r="G157" s="265">
        <v>16.474171999999999</v>
      </c>
      <c r="H157" s="265">
        <v>25.870975000000001</v>
      </c>
      <c r="I157" s="265">
        <v>30.320416000000002</v>
      </c>
      <c r="J157" s="265">
        <v>29.815413000000003</v>
      </c>
      <c r="K157" s="265">
        <v>33.203988000000003</v>
      </c>
      <c r="L157" s="265">
        <v>36.936014</v>
      </c>
      <c r="M157" s="265">
        <v>43.360402000000001</v>
      </c>
      <c r="N157" s="265">
        <v>54.586768999999997</v>
      </c>
    </row>
    <row r="158" spans="2:14" ht="13.5" x14ac:dyDescent="0.25">
      <c r="B158" s="168" t="s">
        <v>2699</v>
      </c>
      <c r="C158" s="38" t="s">
        <v>93</v>
      </c>
      <c r="D158" s="265">
        <v>0</v>
      </c>
      <c r="E158" s="265">
        <v>0</v>
      </c>
      <c r="F158" s="265">
        <v>1.9700000000000002E-4</v>
      </c>
      <c r="G158" s="265">
        <v>0</v>
      </c>
      <c r="H158" s="265">
        <v>4.5269999999999998E-3</v>
      </c>
      <c r="I158" s="265">
        <v>0.137989</v>
      </c>
      <c r="J158" s="265">
        <v>1.1393739999999999</v>
      </c>
      <c r="K158" s="265">
        <v>3.6137949999999996</v>
      </c>
      <c r="L158" s="265">
        <v>5.9459979999999995</v>
      </c>
      <c r="M158" s="265">
        <v>4.190809999999999</v>
      </c>
      <c r="N158" s="265">
        <v>5.2037E-2</v>
      </c>
    </row>
    <row r="159" spans="2:14" ht="13.5" x14ac:dyDescent="0.25">
      <c r="B159" s="168" t="s">
        <v>2700</v>
      </c>
      <c r="C159" s="38" t="s">
        <v>94</v>
      </c>
      <c r="D159" s="265">
        <v>0.37284200000000001</v>
      </c>
      <c r="E159" s="265">
        <v>0.32474899999999995</v>
      </c>
      <c r="F159" s="265">
        <v>0.23372499999999999</v>
      </c>
      <c r="G159" s="265">
        <v>0.441938</v>
      </c>
      <c r="H159" s="265">
        <v>0.91834999999999989</v>
      </c>
      <c r="I159" s="265">
        <v>1.1828240000000001</v>
      </c>
      <c r="J159" s="265">
        <v>1.3560620000000001</v>
      </c>
      <c r="K159" s="265">
        <v>2.0336500000000002</v>
      </c>
      <c r="L159" s="265">
        <v>3.715144</v>
      </c>
      <c r="M159" s="265">
        <v>5.1734129999999992</v>
      </c>
      <c r="N159" s="265">
        <v>2.8513579999999998</v>
      </c>
    </row>
    <row r="160" spans="2:14" ht="13.5" x14ac:dyDescent="0.25">
      <c r="B160" s="168" t="s">
        <v>2701</v>
      </c>
      <c r="C160" s="38" t="s">
        <v>95</v>
      </c>
      <c r="D160" s="265">
        <v>0</v>
      </c>
      <c r="E160" s="265">
        <v>0</v>
      </c>
      <c r="F160" s="265">
        <v>0</v>
      </c>
      <c r="G160" s="265">
        <v>0</v>
      </c>
      <c r="H160" s="265">
        <v>0</v>
      </c>
      <c r="I160" s="265">
        <v>6.1174999999999993E-2</v>
      </c>
      <c r="J160" s="265">
        <v>0.20807799999999999</v>
      </c>
      <c r="K160" s="265">
        <v>0.68488599999999999</v>
      </c>
      <c r="L160" s="265">
        <v>1.5016030000000002</v>
      </c>
      <c r="M160" s="265">
        <v>1.5013809999999999</v>
      </c>
      <c r="N160" s="265">
        <v>0</v>
      </c>
    </row>
    <row r="161" spans="2:14" ht="13.5" x14ac:dyDescent="0.25">
      <c r="B161" s="168" t="s">
        <v>2702</v>
      </c>
      <c r="C161" s="38" t="s">
        <v>1962</v>
      </c>
      <c r="D161" s="265">
        <v>0.98991899999999999</v>
      </c>
      <c r="E161" s="265">
        <v>0.74730000000000008</v>
      </c>
      <c r="F161" s="265">
        <v>0.730213</v>
      </c>
      <c r="G161" s="265">
        <v>1.0791659999999998</v>
      </c>
      <c r="H161" s="265">
        <v>1.0214509999999999</v>
      </c>
      <c r="I161" s="265">
        <v>1.063215</v>
      </c>
      <c r="J161" s="265">
        <v>1.2659100000000001</v>
      </c>
      <c r="K161" s="265">
        <v>2.1709560000000003</v>
      </c>
      <c r="L161" s="265">
        <v>2.9323139999999999</v>
      </c>
      <c r="M161" s="265">
        <v>2.9811899999999998</v>
      </c>
      <c r="N161" s="265">
        <v>2.5863260000000001</v>
      </c>
    </row>
    <row r="162" spans="2:14" ht="13.5" x14ac:dyDescent="0.25">
      <c r="B162" s="168" t="s">
        <v>2703</v>
      </c>
      <c r="C162" s="38" t="s">
        <v>97</v>
      </c>
      <c r="D162" s="265">
        <v>0</v>
      </c>
      <c r="E162" s="265">
        <v>0</v>
      </c>
      <c r="F162" s="265">
        <v>0</v>
      </c>
      <c r="G162" s="265">
        <v>0</v>
      </c>
      <c r="H162" s="265">
        <v>0</v>
      </c>
      <c r="I162" s="265">
        <v>3.0959999999999998E-3</v>
      </c>
      <c r="J162" s="265">
        <v>5.2135000000000001E-2</v>
      </c>
      <c r="K162" s="265">
        <v>0.139269</v>
      </c>
      <c r="L162" s="265">
        <v>0.27624499999999996</v>
      </c>
      <c r="M162" s="265">
        <v>0.35616300000000001</v>
      </c>
      <c r="N162" s="265">
        <v>0.10415300000000001</v>
      </c>
    </row>
    <row r="163" spans="2:14" ht="13.5" x14ac:dyDescent="0.25">
      <c r="B163" s="168" t="s">
        <v>2704</v>
      </c>
      <c r="C163" s="38" t="s">
        <v>98</v>
      </c>
      <c r="D163" s="265">
        <v>0</v>
      </c>
      <c r="E163" s="265">
        <v>0</v>
      </c>
      <c r="F163" s="265">
        <v>0</v>
      </c>
      <c r="G163" s="265">
        <v>0</v>
      </c>
      <c r="H163" s="265">
        <v>0</v>
      </c>
      <c r="I163" s="265">
        <v>0</v>
      </c>
      <c r="J163" s="265">
        <v>1.3340000000000001E-2</v>
      </c>
      <c r="K163" s="265">
        <v>0.133407</v>
      </c>
      <c r="L163" s="265">
        <v>0.52365400000000006</v>
      </c>
      <c r="M163" s="265">
        <v>0.79679600000000006</v>
      </c>
      <c r="N163" s="265">
        <v>0</v>
      </c>
    </row>
    <row r="164" spans="2:14" ht="13.5" x14ac:dyDescent="0.25">
      <c r="B164" s="168" t="s">
        <v>2705</v>
      </c>
      <c r="C164" s="38" t="s">
        <v>99</v>
      </c>
      <c r="D164" s="265">
        <v>0</v>
      </c>
      <c r="E164" s="265">
        <v>0</v>
      </c>
      <c r="F164" s="265">
        <v>0</v>
      </c>
      <c r="G164" s="265">
        <v>0</v>
      </c>
      <c r="H164" s="265">
        <v>0</v>
      </c>
      <c r="I164" s="265">
        <v>3.2584000000000002E-2</v>
      </c>
      <c r="J164" s="265">
        <v>0.16696900000000001</v>
      </c>
      <c r="K164" s="265">
        <v>0.37721699999999997</v>
      </c>
      <c r="L164" s="265">
        <v>0.9365150000000001</v>
      </c>
      <c r="M164" s="265">
        <v>0.84028900000000006</v>
      </c>
      <c r="N164" s="265">
        <v>0</v>
      </c>
    </row>
    <row r="165" spans="2:14" ht="13.5" x14ac:dyDescent="0.25">
      <c r="B165" s="168" t="s">
        <v>2706</v>
      </c>
      <c r="C165" s="38" t="s">
        <v>100</v>
      </c>
      <c r="D165" s="265">
        <v>20.069564</v>
      </c>
      <c r="E165" s="265">
        <v>22.277376</v>
      </c>
      <c r="F165" s="265">
        <v>28.739861999999999</v>
      </c>
      <c r="G165" s="265">
        <v>27.686451000000002</v>
      </c>
      <c r="H165" s="265">
        <v>40.828628999999992</v>
      </c>
      <c r="I165" s="265">
        <v>47.370593999999997</v>
      </c>
      <c r="J165" s="265">
        <v>52.816860000000005</v>
      </c>
      <c r="K165" s="265">
        <v>61.458832000000001</v>
      </c>
      <c r="L165" s="265">
        <v>90.084589999999992</v>
      </c>
      <c r="M165" s="265">
        <v>145.372884</v>
      </c>
      <c r="N165" s="265">
        <v>206.148796</v>
      </c>
    </row>
    <row r="166" spans="2:14" ht="13.5" x14ac:dyDescent="0.25">
      <c r="B166" s="168" t="s">
        <v>2707</v>
      </c>
      <c r="C166" s="38" t="s">
        <v>2456</v>
      </c>
      <c r="D166" s="265">
        <v>0</v>
      </c>
      <c r="E166" s="265">
        <v>0</v>
      </c>
      <c r="F166" s="265">
        <v>0</v>
      </c>
      <c r="G166" s="265">
        <v>0</v>
      </c>
      <c r="H166" s="265">
        <v>0</v>
      </c>
      <c r="I166" s="265">
        <v>0</v>
      </c>
      <c r="J166" s="265">
        <v>8.9999999999999998E-4</v>
      </c>
      <c r="K166" s="265">
        <v>4.0480000000000004E-3</v>
      </c>
      <c r="L166" s="265">
        <v>5.8578000000000005E-2</v>
      </c>
      <c r="M166" s="265">
        <v>4.3779999999999999E-2</v>
      </c>
      <c r="N166" s="265">
        <v>0</v>
      </c>
    </row>
    <row r="167" spans="2:14" ht="13.5" x14ac:dyDescent="0.25">
      <c r="B167" s="168" t="s">
        <v>2708</v>
      </c>
      <c r="C167" s="38" t="s">
        <v>101</v>
      </c>
      <c r="D167" s="265">
        <v>5.1892939999999994</v>
      </c>
      <c r="E167" s="265">
        <v>5.1208030000000004</v>
      </c>
      <c r="F167" s="265">
        <v>6.7092580000000002</v>
      </c>
      <c r="G167" s="265">
        <v>5.5257110000000003</v>
      </c>
      <c r="H167" s="265">
        <v>8.0213330000000003</v>
      </c>
      <c r="I167" s="265">
        <v>11.4711</v>
      </c>
      <c r="J167" s="265">
        <v>16.369993999999998</v>
      </c>
      <c r="K167" s="265">
        <v>20.893447999999999</v>
      </c>
      <c r="L167" s="265">
        <v>49.485662000000005</v>
      </c>
      <c r="M167" s="265">
        <v>136.157535</v>
      </c>
      <c r="N167" s="265">
        <v>213.51756499999999</v>
      </c>
    </row>
    <row r="168" spans="2:14" ht="13.5" x14ac:dyDescent="0.25">
      <c r="B168" s="168" t="s">
        <v>2709</v>
      </c>
      <c r="C168" s="38" t="s">
        <v>102</v>
      </c>
      <c r="D168" s="265">
        <v>0</v>
      </c>
      <c r="E168" s="265">
        <v>0</v>
      </c>
      <c r="F168" s="265">
        <v>0</v>
      </c>
      <c r="G168" s="265">
        <v>0</v>
      </c>
      <c r="H168" s="265">
        <v>0</v>
      </c>
      <c r="I168" s="265">
        <v>2.699E-2</v>
      </c>
      <c r="J168" s="265">
        <v>0.12643799999999999</v>
      </c>
      <c r="K168" s="265">
        <v>0.482734</v>
      </c>
      <c r="L168" s="265">
        <v>1.7837589999999999</v>
      </c>
      <c r="M168" s="265">
        <v>2.276923</v>
      </c>
      <c r="N168" s="265">
        <v>0.12377299999999999</v>
      </c>
    </row>
    <row r="169" spans="2:14" ht="13.5" x14ac:dyDescent="0.25">
      <c r="B169" s="168" t="s">
        <v>2710</v>
      </c>
      <c r="C169" s="38" t="s">
        <v>103</v>
      </c>
      <c r="D169" s="265">
        <v>2.6492290000000001</v>
      </c>
      <c r="E169" s="265">
        <v>2.7395260000000001</v>
      </c>
      <c r="F169" s="265">
        <v>3.6801599999999999</v>
      </c>
      <c r="G169" s="265">
        <v>2.0532500000000002</v>
      </c>
      <c r="H169" s="265">
        <v>4.5152719999999995</v>
      </c>
      <c r="I169" s="265">
        <v>7.4372119999999997</v>
      </c>
      <c r="J169" s="265">
        <v>9.4814640000000008</v>
      </c>
      <c r="K169" s="265">
        <v>11.457688000000001</v>
      </c>
      <c r="L169" s="265">
        <v>25.525242999999996</v>
      </c>
      <c r="M169" s="265">
        <v>50.443933000000001</v>
      </c>
      <c r="N169" s="265">
        <v>67.999026000000001</v>
      </c>
    </row>
    <row r="170" spans="2:14" ht="13.5" x14ac:dyDescent="0.25">
      <c r="B170" s="168" t="s">
        <v>2711</v>
      </c>
      <c r="C170" s="38" t="s">
        <v>104</v>
      </c>
      <c r="D170" s="265">
        <v>0.37112099999999998</v>
      </c>
      <c r="E170" s="265">
        <v>0.28939899999999996</v>
      </c>
      <c r="F170" s="265">
        <v>0.29241900000000004</v>
      </c>
      <c r="G170" s="265">
        <v>0.35506300000000002</v>
      </c>
      <c r="H170" s="265">
        <v>0.60327600000000003</v>
      </c>
      <c r="I170" s="265">
        <v>0.61018799999999995</v>
      </c>
      <c r="J170" s="265">
        <v>0.91963899999999998</v>
      </c>
      <c r="K170" s="265">
        <v>0.86625399999999997</v>
      </c>
      <c r="L170" s="265">
        <v>1.393408</v>
      </c>
      <c r="M170" s="265">
        <v>1.820616</v>
      </c>
      <c r="N170" s="265">
        <v>1.840158</v>
      </c>
    </row>
    <row r="171" spans="2:14" ht="13.5" x14ac:dyDescent="0.25">
      <c r="B171" s="168" t="s">
        <v>2712</v>
      </c>
      <c r="C171" s="38" t="s">
        <v>105</v>
      </c>
      <c r="D171" s="265">
        <v>0</v>
      </c>
      <c r="E171" s="265">
        <v>0</v>
      </c>
      <c r="F171" s="265">
        <v>0</v>
      </c>
      <c r="G171" s="265">
        <v>0</v>
      </c>
      <c r="H171" s="265">
        <v>0</v>
      </c>
      <c r="I171" s="265">
        <v>0</v>
      </c>
      <c r="J171" s="265">
        <v>2.7616000000000002E-2</v>
      </c>
      <c r="K171" s="265">
        <v>2.3973999999999999E-2</v>
      </c>
      <c r="L171" s="265">
        <v>6.1701000000000006E-2</v>
      </c>
      <c r="M171" s="265">
        <v>4.2634999999999999E-2</v>
      </c>
      <c r="N171" s="265">
        <v>0</v>
      </c>
    </row>
    <row r="172" spans="2:14" ht="13.5" x14ac:dyDescent="0.25">
      <c r="B172" s="168" t="s">
        <v>2713</v>
      </c>
      <c r="C172" s="38" t="s">
        <v>106</v>
      </c>
      <c r="D172" s="265">
        <v>0</v>
      </c>
      <c r="E172" s="265">
        <v>1.9999999999999999E-6</v>
      </c>
      <c r="F172" s="265">
        <v>1.99E-3</v>
      </c>
      <c r="G172" s="265">
        <v>2.9E-4</v>
      </c>
      <c r="H172" s="265">
        <v>1.6424999999999999E-2</v>
      </c>
      <c r="I172" s="265">
        <v>1.2330999999999998E-2</v>
      </c>
      <c r="J172" s="265">
        <v>0.142649</v>
      </c>
      <c r="K172" s="265">
        <v>0.18506900000000001</v>
      </c>
      <c r="L172" s="265">
        <v>0.37720100000000001</v>
      </c>
      <c r="M172" s="265">
        <v>0.33912900000000001</v>
      </c>
      <c r="N172" s="265">
        <v>0</v>
      </c>
    </row>
    <row r="173" spans="2:14" ht="13.5" x14ac:dyDescent="0.25">
      <c r="B173" s="168" t="s">
        <v>2714</v>
      </c>
      <c r="C173" s="38" t="s">
        <v>107</v>
      </c>
      <c r="D173" s="265">
        <v>19.122025000000001</v>
      </c>
      <c r="E173" s="265">
        <v>20.333664000000002</v>
      </c>
      <c r="F173" s="265">
        <v>16.488734999999998</v>
      </c>
      <c r="G173" s="265">
        <v>8.0152029999999996</v>
      </c>
      <c r="H173" s="265">
        <v>11.250039000000001</v>
      </c>
      <c r="I173" s="265">
        <v>15.483791</v>
      </c>
      <c r="J173" s="265">
        <v>20.831075999999999</v>
      </c>
      <c r="K173" s="265">
        <v>17.251866</v>
      </c>
      <c r="L173" s="265">
        <v>41.598867999999996</v>
      </c>
      <c r="M173" s="265">
        <v>66.722258000000011</v>
      </c>
      <c r="N173" s="265">
        <v>90.901297999999997</v>
      </c>
    </row>
    <row r="174" spans="2:14" ht="13.5" x14ac:dyDescent="0.25">
      <c r="B174" s="168" t="s">
        <v>2715</v>
      </c>
      <c r="C174" s="38" t="s">
        <v>108</v>
      </c>
      <c r="D174" s="265">
        <v>0</v>
      </c>
      <c r="E174" s="265">
        <v>0</v>
      </c>
      <c r="F174" s="265">
        <v>0</v>
      </c>
      <c r="G174" s="265">
        <v>0</v>
      </c>
      <c r="H174" s="265">
        <v>0</v>
      </c>
      <c r="I174" s="265">
        <v>2.019E-3</v>
      </c>
      <c r="J174" s="265">
        <v>0.141376</v>
      </c>
      <c r="K174" s="265">
        <v>0.91502900000000009</v>
      </c>
      <c r="L174" s="265">
        <v>3.3951599999999997</v>
      </c>
      <c r="M174" s="265">
        <v>3.992543</v>
      </c>
      <c r="N174" s="265">
        <v>4.7476000000000004E-2</v>
      </c>
    </row>
    <row r="175" spans="2:14" ht="13.5" x14ac:dyDescent="0.25">
      <c r="B175" s="168" t="s">
        <v>2716</v>
      </c>
      <c r="C175" s="38" t="s">
        <v>109</v>
      </c>
      <c r="D175" s="265">
        <v>0</v>
      </c>
      <c r="E175" s="265">
        <v>0</v>
      </c>
      <c r="F175" s="265">
        <v>0</v>
      </c>
      <c r="G175" s="265">
        <v>0</v>
      </c>
      <c r="H175" s="265">
        <v>0</v>
      </c>
      <c r="I175" s="265">
        <v>2.7326000000000003E-2</v>
      </c>
      <c r="J175" s="265">
        <v>7.0449999999999985E-2</v>
      </c>
      <c r="K175" s="265">
        <v>0.20835399999999998</v>
      </c>
      <c r="L175" s="265">
        <v>0.49598799999999998</v>
      </c>
      <c r="M175" s="265">
        <v>0.85085699999999997</v>
      </c>
      <c r="N175" s="265">
        <v>3.8934000000000003E-2</v>
      </c>
    </row>
    <row r="176" spans="2:14" ht="13.5" x14ac:dyDescent="0.25">
      <c r="B176" s="168" t="s">
        <v>2717</v>
      </c>
      <c r="C176" s="38" t="s">
        <v>111</v>
      </c>
      <c r="D176" s="265">
        <v>2.4014500000000001</v>
      </c>
      <c r="E176" s="265">
        <v>1.9491720000000001</v>
      </c>
      <c r="F176" s="265">
        <v>2.2902440000000004</v>
      </c>
      <c r="G176" s="265">
        <v>2.0209009999999998</v>
      </c>
      <c r="H176" s="265">
        <v>3.4154920000000004</v>
      </c>
      <c r="I176" s="265">
        <v>4.0581960000000006</v>
      </c>
      <c r="J176" s="265">
        <v>4.1344349999999999</v>
      </c>
      <c r="K176" s="265">
        <v>8.1732690000000012</v>
      </c>
      <c r="L176" s="265">
        <v>13.014953000000002</v>
      </c>
      <c r="M176" s="265">
        <v>16.627551</v>
      </c>
      <c r="N176" s="265">
        <v>21.146694</v>
      </c>
    </row>
    <row r="177" spans="2:14" ht="13.5" x14ac:dyDescent="0.25">
      <c r="B177" s="168" t="s">
        <v>2718</v>
      </c>
      <c r="C177" s="38" t="s">
        <v>112</v>
      </c>
      <c r="D177" s="265">
        <v>12.820879999999999</v>
      </c>
      <c r="E177" s="265">
        <v>11.370422</v>
      </c>
      <c r="F177" s="265">
        <v>11.874560000000001</v>
      </c>
      <c r="G177" s="265">
        <v>9.2518650000000004</v>
      </c>
      <c r="H177" s="265">
        <v>12.317691</v>
      </c>
      <c r="I177" s="265">
        <v>13.089608999999999</v>
      </c>
      <c r="J177" s="265">
        <v>13.038869</v>
      </c>
      <c r="K177" s="265">
        <v>12.367329</v>
      </c>
      <c r="L177" s="265">
        <v>18.270586999999999</v>
      </c>
      <c r="M177" s="265">
        <v>26.961671000000003</v>
      </c>
      <c r="N177" s="265">
        <v>28.962284000000004</v>
      </c>
    </row>
    <row r="178" spans="2:14" ht="13.5" x14ac:dyDescent="0.25">
      <c r="B178" s="168" t="s">
        <v>2719</v>
      </c>
      <c r="C178" s="38" t="s">
        <v>113</v>
      </c>
      <c r="D178" s="265">
        <v>2.1627449999999997</v>
      </c>
      <c r="E178" s="265">
        <v>2.3720340000000002</v>
      </c>
      <c r="F178" s="265">
        <v>3.4734819999999997</v>
      </c>
      <c r="G178" s="265">
        <v>2.5622120000000002</v>
      </c>
      <c r="H178" s="265">
        <v>4.3195249999999996</v>
      </c>
      <c r="I178" s="265">
        <v>8.0053570000000001</v>
      </c>
      <c r="J178" s="265">
        <v>8.827354999999999</v>
      </c>
      <c r="K178" s="265">
        <v>11.722903000000001</v>
      </c>
      <c r="L178" s="265">
        <v>21.214421000000002</v>
      </c>
      <c r="M178" s="265">
        <v>33.924216999999999</v>
      </c>
      <c r="N178" s="265">
        <v>52.950600999999999</v>
      </c>
    </row>
    <row r="179" spans="2:14" ht="13.5" x14ac:dyDescent="0.25">
      <c r="B179" s="168" t="s">
        <v>2720</v>
      </c>
      <c r="C179" s="38" t="s">
        <v>114</v>
      </c>
      <c r="D179" s="265">
        <v>0</v>
      </c>
      <c r="E179" s="265">
        <v>0</v>
      </c>
      <c r="F179" s="265">
        <v>0</v>
      </c>
      <c r="G179" s="265">
        <v>0</v>
      </c>
      <c r="H179" s="265">
        <v>0</v>
      </c>
      <c r="I179" s="265">
        <v>3.6828E-2</v>
      </c>
      <c r="J179" s="265">
        <v>5.1798999999999998E-2</v>
      </c>
      <c r="K179" s="265">
        <v>7.3554999999999995E-2</v>
      </c>
      <c r="L179" s="265">
        <v>0.33063699999999996</v>
      </c>
      <c r="M179" s="265">
        <v>0.563778</v>
      </c>
      <c r="N179" s="265">
        <v>0.306784</v>
      </c>
    </row>
    <row r="180" spans="2:14" ht="13.5" x14ac:dyDescent="0.25">
      <c r="B180" s="168" t="s">
        <v>2721</v>
      </c>
      <c r="C180" s="38" t="s">
        <v>115</v>
      </c>
      <c r="D180" s="265">
        <v>1.6593680000000002</v>
      </c>
      <c r="E180" s="265">
        <v>1.6402839999999999</v>
      </c>
      <c r="F180" s="265">
        <v>1.969055</v>
      </c>
      <c r="G180" s="265">
        <v>1.3167420000000001</v>
      </c>
      <c r="H180" s="265">
        <v>1.9564729999999999</v>
      </c>
      <c r="I180" s="265">
        <v>2.3832249999999999</v>
      </c>
      <c r="J180" s="265">
        <v>2.8239099999999997</v>
      </c>
      <c r="K180" s="265">
        <v>3.1458729999999999</v>
      </c>
      <c r="L180" s="265">
        <v>4.4162800000000004</v>
      </c>
      <c r="M180" s="265">
        <v>4.2077260000000001</v>
      </c>
      <c r="N180" s="265">
        <v>7.0611250000000005</v>
      </c>
    </row>
    <row r="181" spans="2:14" ht="13.5" x14ac:dyDescent="0.25">
      <c r="B181" s="168" t="s">
        <v>2722</v>
      </c>
      <c r="C181" s="38" t="s">
        <v>116</v>
      </c>
      <c r="D181" s="265">
        <v>0</v>
      </c>
      <c r="E181" s="265">
        <v>0</v>
      </c>
      <c r="F181" s="265">
        <v>0</v>
      </c>
      <c r="G181" s="265">
        <v>0</v>
      </c>
      <c r="H181" s="265">
        <v>0</v>
      </c>
      <c r="I181" s="265">
        <v>9.6830000000000006E-3</v>
      </c>
      <c r="J181" s="265">
        <v>0.32831299999999997</v>
      </c>
      <c r="K181" s="265">
        <v>0.26705200000000001</v>
      </c>
      <c r="L181" s="265">
        <v>0.28394799999999998</v>
      </c>
      <c r="M181" s="265">
        <v>0.30613400000000002</v>
      </c>
      <c r="N181" s="265">
        <v>0</v>
      </c>
    </row>
    <row r="182" spans="2:14" ht="13.5" x14ac:dyDescent="0.25">
      <c r="B182" s="168" t="s">
        <v>2723</v>
      </c>
      <c r="C182" s="38" t="s">
        <v>117</v>
      </c>
      <c r="D182" s="265">
        <v>0.13452</v>
      </c>
      <c r="E182" s="265">
        <v>8.2430000000000003E-2</v>
      </c>
      <c r="F182" s="265">
        <v>5.9457999999999997E-2</v>
      </c>
      <c r="G182" s="265">
        <v>9.1849E-2</v>
      </c>
      <c r="H182" s="265">
        <v>0.14138700000000001</v>
      </c>
      <c r="I182" s="265">
        <v>0.18398900000000001</v>
      </c>
      <c r="J182" s="265">
        <v>0.339727</v>
      </c>
      <c r="K182" s="265">
        <v>0.31856299999999999</v>
      </c>
      <c r="L182" s="265">
        <v>0.70393799999999995</v>
      </c>
      <c r="M182" s="265">
        <v>1.012659</v>
      </c>
      <c r="N182" s="265">
        <v>0.74735400000000007</v>
      </c>
    </row>
    <row r="183" spans="2:14" ht="13.5" x14ac:dyDescent="0.25">
      <c r="B183" s="168" t="s">
        <v>2724</v>
      </c>
      <c r="C183" s="38" t="s">
        <v>118</v>
      </c>
      <c r="D183" s="265">
        <v>0</v>
      </c>
      <c r="E183" s="265">
        <v>0</v>
      </c>
      <c r="F183" s="265">
        <v>0</v>
      </c>
      <c r="G183" s="265">
        <v>0</v>
      </c>
      <c r="H183" s="265">
        <v>0</v>
      </c>
      <c r="I183" s="265">
        <v>8.09E-3</v>
      </c>
      <c r="J183" s="265">
        <v>0.36051700000000003</v>
      </c>
      <c r="K183" s="265">
        <v>0.83267599999999997</v>
      </c>
      <c r="L183" s="265">
        <v>1.8939190000000001</v>
      </c>
      <c r="M183" s="265">
        <v>1.5535570000000001</v>
      </c>
      <c r="N183" s="265">
        <v>2.2957000000000002E-2</v>
      </c>
    </row>
    <row r="184" spans="2:14" ht="13.5" x14ac:dyDescent="0.25">
      <c r="B184" s="168" t="s">
        <v>2725</v>
      </c>
      <c r="C184" s="38" t="s">
        <v>119</v>
      </c>
      <c r="D184" s="265">
        <v>53.818719000000002</v>
      </c>
      <c r="E184" s="265">
        <v>58.183461000000001</v>
      </c>
      <c r="F184" s="265">
        <v>63.330355000000004</v>
      </c>
      <c r="G184" s="265">
        <v>46.967850999999996</v>
      </c>
      <c r="H184" s="265">
        <v>67.458815999999999</v>
      </c>
      <c r="I184" s="265">
        <v>102.29538700000001</v>
      </c>
      <c r="J184" s="265">
        <v>135.51267899999999</v>
      </c>
      <c r="K184" s="265">
        <v>162.97083800000001</v>
      </c>
      <c r="L184" s="265">
        <v>280.56862699999999</v>
      </c>
      <c r="M184" s="265">
        <v>546.44291999999996</v>
      </c>
      <c r="N184" s="265">
        <v>887.10362400000008</v>
      </c>
    </row>
    <row r="185" spans="2:14" ht="13.5" x14ac:dyDescent="0.25">
      <c r="B185" s="168" t="s">
        <v>2726</v>
      </c>
      <c r="C185" s="38" t="s">
        <v>120</v>
      </c>
      <c r="D185" s="265">
        <v>0.26017200000000001</v>
      </c>
      <c r="E185" s="265">
        <v>0.25048700000000002</v>
      </c>
      <c r="F185" s="265">
        <v>0.26155200000000001</v>
      </c>
      <c r="G185" s="265">
        <v>0.26893</v>
      </c>
      <c r="H185" s="265">
        <v>0.38266299999999998</v>
      </c>
      <c r="I185" s="265">
        <v>0.30937100000000001</v>
      </c>
      <c r="J185" s="265">
        <v>0.31009200000000003</v>
      </c>
      <c r="K185" s="265">
        <v>0.51364100000000001</v>
      </c>
      <c r="L185" s="265">
        <v>0.68063700000000005</v>
      </c>
      <c r="M185" s="265">
        <v>0.88560399999999995</v>
      </c>
      <c r="N185" s="265">
        <v>0.61520200000000003</v>
      </c>
    </row>
    <row r="186" spans="2:14" ht="13.5" x14ac:dyDescent="0.25">
      <c r="B186" s="168" t="s">
        <v>2727</v>
      </c>
      <c r="C186" s="38" t="s">
        <v>121</v>
      </c>
      <c r="D186" s="265">
        <v>0</v>
      </c>
      <c r="E186" s="265">
        <v>0</v>
      </c>
      <c r="F186" s="265">
        <v>0</v>
      </c>
      <c r="G186" s="265">
        <v>0</v>
      </c>
      <c r="H186" s="265">
        <v>0</v>
      </c>
      <c r="I186" s="265">
        <v>0</v>
      </c>
      <c r="J186" s="265">
        <v>2.1722999999999999E-2</v>
      </c>
      <c r="K186" s="265">
        <v>8.5400999999999991E-2</v>
      </c>
      <c r="L186" s="265">
        <v>0.26560099999999998</v>
      </c>
      <c r="M186" s="265">
        <v>0.32839299999999999</v>
      </c>
      <c r="N186" s="265">
        <v>5.1397999999999999E-2</v>
      </c>
    </row>
    <row r="187" spans="2:14" ht="13.5" x14ac:dyDescent="0.25">
      <c r="B187" s="168" t="s">
        <v>2728</v>
      </c>
      <c r="C187" s="38" t="s">
        <v>122</v>
      </c>
      <c r="D187" s="265">
        <v>0</v>
      </c>
      <c r="E187" s="265">
        <v>0</v>
      </c>
      <c r="F187" s="265">
        <v>0</v>
      </c>
      <c r="G187" s="265">
        <v>2.2800000000000001E-4</v>
      </c>
      <c r="H187" s="265">
        <v>1.7639999999999999E-3</v>
      </c>
      <c r="I187" s="265">
        <v>1.1189000000000001E-2</v>
      </c>
      <c r="J187" s="265">
        <v>0.78484900000000002</v>
      </c>
      <c r="K187" s="265">
        <v>2.4084000000000001E-2</v>
      </c>
      <c r="L187" s="265">
        <v>6.2368000000000007E-2</v>
      </c>
      <c r="M187" s="265">
        <v>5.348E-2</v>
      </c>
      <c r="N187" s="265">
        <v>0</v>
      </c>
    </row>
    <row r="188" spans="2:14" ht="13.5" x14ac:dyDescent="0.25">
      <c r="B188" s="168" t="s">
        <v>2729</v>
      </c>
      <c r="C188" s="38" t="s">
        <v>123</v>
      </c>
      <c r="D188" s="265">
        <v>0</v>
      </c>
      <c r="E188" s="265">
        <v>0</v>
      </c>
      <c r="F188" s="265">
        <v>0</v>
      </c>
      <c r="G188" s="265">
        <v>0</v>
      </c>
      <c r="H188" s="265">
        <v>0</v>
      </c>
      <c r="I188" s="265">
        <v>3.1580000000000002E-3</v>
      </c>
      <c r="J188" s="265">
        <v>5.1441000000000001E-2</v>
      </c>
      <c r="K188" s="265">
        <v>8.8007000000000002E-2</v>
      </c>
      <c r="L188" s="265">
        <v>0.16795199999999999</v>
      </c>
      <c r="M188" s="265">
        <v>0.41842099999999999</v>
      </c>
      <c r="N188" s="265">
        <v>0</v>
      </c>
    </row>
    <row r="189" spans="2:14" ht="13.5" x14ac:dyDescent="0.25">
      <c r="B189" s="168" t="s">
        <v>2730</v>
      </c>
      <c r="C189" s="38" t="s">
        <v>124</v>
      </c>
      <c r="D189" s="265">
        <v>2.554392</v>
      </c>
      <c r="E189" s="265">
        <v>2.4331169999999998</v>
      </c>
      <c r="F189" s="265">
        <v>2.4611079999999999</v>
      </c>
      <c r="G189" s="265">
        <v>2.7348189999999999</v>
      </c>
      <c r="H189" s="265">
        <v>4.2564169999999999</v>
      </c>
      <c r="I189" s="265">
        <v>4.283201</v>
      </c>
      <c r="J189" s="265">
        <v>4.6911449999999997</v>
      </c>
      <c r="K189" s="265">
        <v>6.5790150000000001</v>
      </c>
      <c r="L189" s="265">
        <v>9.8365569999999991</v>
      </c>
      <c r="M189" s="265">
        <v>13.036369000000001</v>
      </c>
      <c r="N189" s="265">
        <v>7.597074000000001</v>
      </c>
    </row>
    <row r="190" spans="2:14" ht="13.5" x14ac:dyDescent="0.25">
      <c r="B190" s="168" t="s">
        <v>2731</v>
      </c>
      <c r="C190" s="38" t="s">
        <v>125</v>
      </c>
      <c r="D190" s="265">
        <v>3.0367350000000002</v>
      </c>
      <c r="E190" s="265">
        <v>3.0780019999999997</v>
      </c>
      <c r="F190" s="265">
        <v>4.5116119999999995</v>
      </c>
      <c r="G190" s="265">
        <v>3.2752379999999999</v>
      </c>
      <c r="H190" s="265">
        <v>5.781193</v>
      </c>
      <c r="I190" s="265">
        <v>11.018421999999999</v>
      </c>
      <c r="J190" s="265">
        <v>14.329090000000001</v>
      </c>
      <c r="K190" s="265">
        <v>13.601456000000001</v>
      </c>
      <c r="L190" s="265">
        <v>30.110672999999998</v>
      </c>
      <c r="M190" s="265">
        <v>87.954946000000007</v>
      </c>
      <c r="N190" s="265">
        <v>143.15614199999999</v>
      </c>
    </row>
    <row r="191" spans="2:14" ht="13.5" x14ac:dyDescent="0.25">
      <c r="B191" s="168" t="s">
        <v>2732</v>
      </c>
      <c r="C191" s="38" t="s">
        <v>126</v>
      </c>
      <c r="D191" s="265">
        <v>0</v>
      </c>
      <c r="E191" s="265">
        <v>0</v>
      </c>
      <c r="F191" s="265">
        <v>0</v>
      </c>
      <c r="G191" s="265">
        <v>0</v>
      </c>
      <c r="H191" s="265">
        <v>0</v>
      </c>
      <c r="I191" s="265">
        <v>0</v>
      </c>
      <c r="J191" s="265">
        <v>4.3640999999999999E-2</v>
      </c>
      <c r="K191" s="265">
        <v>4.3284999999999997E-2</v>
      </c>
      <c r="L191" s="265">
        <v>6.3157999999999992E-2</v>
      </c>
      <c r="M191" s="265">
        <v>8.4797999999999998E-2</v>
      </c>
      <c r="N191" s="265">
        <v>0</v>
      </c>
    </row>
    <row r="192" spans="2:14" ht="13.5" x14ac:dyDescent="0.25">
      <c r="B192" s="168" t="s">
        <v>2733</v>
      </c>
      <c r="C192" s="38" t="s">
        <v>128</v>
      </c>
      <c r="D192" s="265">
        <v>0.60692800000000002</v>
      </c>
      <c r="E192" s="265">
        <v>0.53519400000000006</v>
      </c>
      <c r="F192" s="265">
        <v>0.42869299999999999</v>
      </c>
      <c r="G192" s="265">
        <v>0.35306599999999999</v>
      </c>
      <c r="H192" s="265">
        <v>0.56428100000000003</v>
      </c>
      <c r="I192" s="265">
        <v>0.66101399999999999</v>
      </c>
      <c r="J192" s="265">
        <v>0.82168300000000005</v>
      </c>
      <c r="K192" s="265">
        <v>0.85555900000000007</v>
      </c>
      <c r="L192" s="265">
        <v>1.3640730000000001</v>
      </c>
      <c r="M192" s="265">
        <v>0.68492700000000006</v>
      </c>
      <c r="N192" s="265">
        <v>0.29548200000000002</v>
      </c>
    </row>
    <row r="193" spans="2:14" ht="13.5" x14ac:dyDescent="0.25">
      <c r="B193" s="168" t="s">
        <v>2734</v>
      </c>
      <c r="C193" s="38" t="s">
        <v>129</v>
      </c>
      <c r="D193" s="265">
        <v>0</v>
      </c>
      <c r="E193" s="265">
        <v>0</v>
      </c>
      <c r="F193" s="265">
        <v>0</v>
      </c>
      <c r="G193" s="265">
        <v>0</v>
      </c>
      <c r="H193" s="265">
        <v>0</v>
      </c>
      <c r="I193" s="265">
        <v>1.6899999999999999E-4</v>
      </c>
      <c r="J193" s="265">
        <v>2.0244999999999999E-2</v>
      </c>
      <c r="K193" s="265">
        <v>4.2969E-2</v>
      </c>
      <c r="L193" s="265">
        <v>0.17863200000000001</v>
      </c>
      <c r="M193" s="265">
        <v>0.25440400000000002</v>
      </c>
      <c r="N193" s="265">
        <v>0</v>
      </c>
    </row>
    <row r="194" spans="2:14" ht="13.5" x14ac:dyDescent="0.25">
      <c r="B194" s="168" t="s">
        <v>2735</v>
      </c>
      <c r="C194" s="38" t="s">
        <v>130</v>
      </c>
      <c r="D194" s="265">
        <v>0</v>
      </c>
      <c r="E194" s="265">
        <v>0</v>
      </c>
      <c r="F194" s="265">
        <v>0</v>
      </c>
      <c r="G194" s="265">
        <v>0</v>
      </c>
      <c r="H194" s="265">
        <v>0</v>
      </c>
      <c r="I194" s="265">
        <v>0</v>
      </c>
      <c r="J194" s="265">
        <v>1.7267000000000001E-2</v>
      </c>
      <c r="K194" s="265">
        <v>7.4492000000000003E-2</v>
      </c>
      <c r="L194" s="265">
        <v>0.15509000000000001</v>
      </c>
      <c r="M194" s="265">
        <v>0.46883900000000001</v>
      </c>
      <c r="N194" s="265">
        <v>2.9912999999999999E-2</v>
      </c>
    </row>
    <row r="195" spans="2:14" ht="13.5" x14ac:dyDescent="0.25">
      <c r="B195" s="168" t="s">
        <v>2736</v>
      </c>
      <c r="C195" s="38" t="s">
        <v>131</v>
      </c>
      <c r="D195" s="265">
        <v>8.8411000000000003E-2</v>
      </c>
      <c r="E195" s="265">
        <v>4.8725999999999998E-2</v>
      </c>
      <c r="F195" s="265">
        <v>5.4024000000000003E-2</v>
      </c>
      <c r="G195" s="265">
        <v>9.2209999999999986E-2</v>
      </c>
      <c r="H195" s="265">
        <v>0.17669200000000002</v>
      </c>
      <c r="I195" s="265">
        <v>0.15140100000000001</v>
      </c>
      <c r="J195" s="265">
        <v>0.268874</v>
      </c>
      <c r="K195" s="265">
        <v>1.1708559999999999</v>
      </c>
      <c r="L195" s="265">
        <v>1.6091770000000003</v>
      </c>
      <c r="M195" s="265">
        <v>1.3518960000000002</v>
      </c>
      <c r="N195" s="265">
        <v>0.16478399999999999</v>
      </c>
    </row>
    <row r="196" spans="2:14" ht="13.5" x14ac:dyDescent="0.25">
      <c r="B196" s="168" t="s">
        <v>2737</v>
      </c>
      <c r="C196" s="38" t="s">
        <v>132</v>
      </c>
      <c r="D196" s="265">
        <v>10.287194999999999</v>
      </c>
      <c r="E196" s="265">
        <v>10.499309</v>
      </c>
      <c r="F196" s="265">
        <v>11.390943</v>
      </c>
      <c r="G196" s="265">
        <v>6.7694309999999991</v>
      </c>
      <c r="H196" s="265">
        <v>11.145401</v>
      </c>
      <c r="I196" s="265">
        <v>13.87382</v>
      </c>
      <c r="J196" s="265">
        <v>17.241425</v>
      </c>
      <c r="K196" s="265">
        <v>17.209667</v>
      </c>
      <c r="L196" s="265">
        <v>29.524721</v>
      </c>
      <c r="M196" s="265">
        <v>50.004167000000002</v>
      </c>
      <c r="N196" s="265">
        <v>52.515529000000001</v>
      </c>
    </row>
    <row r="197" spans="2:14" ht="13.5" x14ac:dyDescent="0.25">
      <c r="B197" s="168" t="s">
        <v>2738</v>
      </c>
      <c r="C197" s="38" t="s">
        <v>133</v>
      </c>
      <c r="D197" s="265">
        <v>0</v>
      </c>
      <c r="E197" s="265">
        <v>0</v>
      </c>
      <c r="F197" s="265">
        <v>0</v>
      </c>
      <c r="G197" s="265">
        <v>0</v>
      </c>
      <c r="H197" s="265">
        <v>0</v>
      </c>
      <c r="I197" s="265">
        <v>3.59E-4</v>
      </c>
      <c r="J197" s="265">
        <v>0.16388599999999998</v>
      </c>
      <c r="K197" s="265">
        <v>8.098000000000001E-3</v>
      </c>
      <c r="L197" s="265">
        <v>3.2902000000000001E-2</v>
      </c>
      <c r="M197" s="265">
        <v>1.3108E-2</v>
      </c>
      <c r="N197" s="265">
        <v>0</v>
      </c>
    </row>
    <row r="198" spans="2:14" ht="13.5" x14ac:dyDescent="0.25">
      <c r="B198" s="168" t="s">
        <v>2739</v>
      </c>
      <c r="C198" s="38" t="s">
        <v>134</v>
      </c>
      <c r="D198" s="265">
        <v>61.670074</v>
      </c>
      <c r="E198" s="265">
        <v>58.350087999999992</v>
      </c>
      <c r="F198" s="265">
        <v>70.758446000000006</v>
      </c>
      <c r="G198" s="265">
        <v>46.546227999999999</v>
      </c>
      <c r="H198" s="265">
        <v>55.634180000000001</v>
      </c>
      <c r="I198" s="265">
        <v>67.759779999999992</v>
      </c>
      <c r="J198" s="265">
        <v>89.722232000000005</v>
      </c>
      <c r="K198" s="265">
        <v>74.040435000000002</v>
      </c>
      <c r="L198" s="265">
        <v>128.39889199999999</v>
      </c>
      <c r="M198" s="265">
        <v>237.669397</v>
      </c>
      <c r="N198" s="265">
        <v>313.776591</v>
      </c>
    </row>
    <row r="199" spans="2:14" ht="13.5" x14ac:dyDescent="0.25">
      <c r="B199" s="168" t="s">
        <v>2740</v>
      </c>
      <c r="C199" s="38" t="s">
        <v>135</v>
      </c>
      <c r="D199" s="265">
        <v>0</v>
      </c>
      <c r="E199" s="265">
        <v>0</v>
      </c>
      <c r="F199" s="265">
        <v>0</v>
      </c>
      <c r="G199" s="265">
        <v>0</v>
      </c>
      <c r="H199" s="265">
        <v>0</v>
      </c>
      <c r="I199" s="265">
        <v>4.0670000000000003E-3</v>
      </c>
      <c r="J199" s="265">
        <v>4.9296E-2</v>
      </c>
      <c r="K199" s="265">
        <v>0.157554</v>
      </c>
      <c r="L199" s="265">
        <v>0.52756499999999995</v>
      </c>
      <c r="M199" s="265">
        <v>0.79350500000000002</v>
      </c>
      <c r="N199" s="265">
        <v>7.6309999999999998E-3</v>
      </c>
    </row>
    <row r="200" spans="2:14" ht="13.5" x14ac:dyDescent="0.25">
      <c r="B200" s="168" t="s">
        <v>2741</v>
      </c>
      <c r="C200" s="38" t="s">
        <v>136</v>
      </c>
      <c r="D200" s="265">
        <v>1.211236</v>
      </c>
      <c r="E200" s="265">
        <v>1.3617919999999999</v>
      </c>
      <c r="F200" s="265">
        <v>2.2522200000000003</v>
      </c>
      <c r="G200" s="265">
        <v>1.877963</v>
      </c>
      <c r="H200" s="265">
        <v>4.100371</v>
      </c>
      <c r="I200" s="265">
        <v>5.7088169999999998</v>
      </c>
      <c r="J200" s="265">
        <v>7.2690719999999995</v>
      </c>
      <c r="K200" s="265">
        <v>7.4697239999999994</v>
      </c>
      <c r="L200" s="265">
        <v>12.607144</v>
      </c>
      <c r="M200" s="265">
        <v>30.137159</v>
      </c>
      <c r="N200" s="265">
        <v>53.784843000000002</v>
      </c>
    </row>
    <row r="201" spans="2:14" ht="13.5" x14ac:dyDescent="0.25">
      <c r="B201" s="168" t="s">
        <v>2742</v>
      </c>
      <c r="C201" s="38" t="s">
        <v>137</v>
      </c>
      <c r="D201" s="265">
        <v>6.5128450000000004</v>
      </c>
      <c r="E201" s="265">
        <v>4.9847429999999999</v>
      </c>
      <c r="F201" s="265">
        <v>5.7861669999999998</v>
      </c>
      <c r="G201" s="265">
        <v>3.444194</v>
      </c>
      <c r="H201" s="265">
        <v>7.7399969999999998</v>
      </c>
      <c r="I201" s="265">
        <v>9.4797709999999995</v>
      </c>
      <c r="J201" s="265">
        <v>13.042123999999999</v>
      </c>
      <c r="K201" s="265">
        <v>13.377378999999999</v>
      </c>
      <c r="L201" s="265">
        <v>23.530237</v>
      </c>
      <c r="M201" s="265">
        <v>42.428923000000005</v>
      </c>
      <c r="N201" s="265">
        <v>47.057881999999999</v>
      </c>
    </row>
    <row r="202" spans="2:14" ht="13.5" x14ac:dyDescent="0.25">
      <c r="B202" s="168" t="s">
        <v>2743</v>
      </c>
      <c r="C202" s="38" t="s">
        <v>138</v>
      </c>
      <c r="D202" s="265">
        <v>3.1700000000000001E-4</v>
      </c>
      <c r="E202" s="265">
        <v>0</v>
      </c>
      <c r="F202" s="265">
        <v>7.0000000000000007E-5</v>
      </c>
      <c r="G202" s="265">
        <v>3.9999999999999998E-6</v>
      </c>
      <c r="H202" s="265">
        <v>5.5989999999999998E-3</v>
      </c>
      <c r="I202" s="265">
        <v>4.0957E-2</v>
      </c>
      <c r="J202" s="265">
        <v>0.12489600000000001</v>
      </c>
      <c r="K202" s="265">
        <v>0.63673899999999994</v>
      </c>
      <c r="L202" s="265">
        <v>1.8493189999999999</v>
      </c>
      <c r="M202" s="265">
        <v>2.633327</v>
      </c>
      <c r="N202" s="265">
        <v>0.115562</v>
      </c>
    </row>
    <row r="203" spans="2:14" ht="13.5" x14ac:dyDescent="0.25">
      <c r="B203" s="168" t="s">
        <v>2744</v>
      </c>
      <c r="C203" s="38" t="s">
        <v>139</v>
      </c>
      <c r="D203" s="265">
        <v>1.2471569999999998</v>
      </c>
      <c r="E203" s="265">
        <v>1.4578990000000001</v>
      </c>
      <c r="F203" s="265">
        <v>2.0486979999999999</v>
      </c>
      <c r="G203" s="265">
        <v>2.7226140000000001</v>
      </c>
      <c r="H203" s="265">
        <v>5.1534180000000003</v>
      </c>
      <c r="I203" s="265">
        <v>6.3719749999999999</v>
      </c>
      <c r="J203" s="265">
        <v>9.1087380000000007</v>
      </c>
      <c r="K203" s="265">
        <v>11.719514</v>
      </c>
      <c r="L203" s="265">
        <v>24.895214999999997</v>
      </c>
      <c r="M203" s="265">
        <v>34.512867</v>
      </c>
      <c r="N203" s="265">
        <v>44.027397999999991</v>
      </c>
    </row>
    <row r="204" spans="2:14" ht="13.5" x14ac:dyDescent="0.25">
      <c r="B204" s="168" t="s">
        <v>2745</v>
      </c>
      <c r="C204" s="38" t="s">
        <v>140</v>
      </c>
      <c r="D204" s="265">
        <v>3.8844000000000004E-2</v>
      </c>
      <c r="E204" s="265">
        <v>4.5872999999999997E-2</v>
      </c>
      <c r="F204" s="265">
        <v>4.2077000000000003E-2</v>
      </c>
      <c r="G204" s="265">
        <v>0</v>
      </c>
      <c r="H204" s="265">
        <v>0</v>
      </c>
      <c r="I204" s="265">
        <v>3.3860000000000001E-3</v>
      </c>
      <c r="J204" s="265">
        <v>0.30994900000000003</v>
      </c>
      <c r="K204" s="265">
        <v>0.470862</v>
      </c>
      <c r="L204" s="265">
        <v>0.51573199999999997</v>
      </c>
      <c r="M204" s="265">
        <v>0.46895799999999999</v>
      </c>
      <c r="N204" s="265">
        <v>0</v>
      </c>
    </row>
    <row r="205" spans="2:14" ht="13.5" x14ac:dyDescent="0.25">
      <c r="B205" s="168" t="s">
        <v>2746</v>
      </c>
      <c r="C205" s="38" t="s">
        <v>141</v>
      </c>
      <c r="D205" s="265">
        <v>12.395202999999999</v>
      </c>
      <c r="E205" s="265">
        <v>10.431293</v>
      </c>
      <c r="F205" s="265">
        <v>10.436115000000001</v>
      </c>
      <c r="G205" s="265">
        <v>6.1443510000000003</v>
      </c>
      <c r="H205" s="265">
        <v>9.5447220000000002</v>
      </c>
      <c r="I205" s="265">
        <v>10.494158000000001</v>
      </c>
      <c r="J205" s="265">
        <v>11.621631000000001</v>
      </c>
      <c r="K205" s="265">
        <v>13.049182</v>
      </c>
      <c r="L205" s="265">
        <v>17.771243999999999</v>
      </c>
      <c r="M205" s="265">
        <v>27.021070999999999</v>
      </c>
      <c r="N205" s="265">
        <v>25.457584000000001</v>
      </c>
    </row>
    <row r="206" spans="2:14" ht="13.5" x14ac:dyDescent="0.25">
      <c r="B206" s="168" t="s">
        <v>2747</v>
      </c>
      <c r="C206" s="38" t="s">
        <v>142</v>
      </c>
      <c r="D206" s="265">
        <v>0</v>
      </c>
      <c r="E206" s="265">
        <v>0</v>
      </c>
      <c r="F206" s="265">
        <v>0</v>
      </c>
      <c r="G206" s="265">
        <v>0</v>
      </c>
      <c r="H206" s="265">
        <v>0</v>
      </c>
      <c r="I206" s="265">
        <v>0</v>
      </c>
      <c r="J206" s="265">
        <v>2.5808999999999999E-2</v>
      </c>
      <c r="K206" s="265">
        <v>1.4912999999999999E-2</v>
      </c>
      <c r="L206" s="265">
        <v>4.3936000000000003E-2</v>
      </c>
      <c r="M206" s="265">
        <v>3.2243000000000001E-2</v>
      </c>
      <c r="N206" s="265">
        <v>6.2500000000000001E-4</v>
      </c>
    </row>
    <row r="207" spans="2:14" ht="13.5" x14ac:dyDescent="0.25">
      <c r="B207" s="168" t="s">
        <v>2748</v>
      </c>
      <c r="C207" s="38" t="s">
        <v>143</v>
      </c>
      <c r="D207" s="265">
        <v>1.0579999999999999E-3</v>
      </c>
      <c r="E207" s="265">
        <v>0</v>
      </c>
      <c r="F207" s="265">
        <v>0</v>
      </c>
      <c r="G207" s="265">
        <v>0</v>
      </c>
      <c r="H207" s="265">
        <v>0</v>
      </c>
      <c r="I207" s="265">
        <v>2.0126999999999999E-2</v>
      </c>
      <c r="J207" s="265">
        <v>5.5872999999999999E-2</v>
      </c>
      <c r="K207" s="265">
        <v>8.8711999999999999E-2</v>
      </c>
      <c r="L207" s="265">
        <v>0.10635699999999999</v>
      </c>
      <c r="M207" s="265">
        <v>0.22310800000000003</v>
      </c>
      <c r="N207" s="265">
        <v>0.35942099999999999</v>
      </c>
    </row>
    <row r="208" spans="2:14" ht="13.5" x14ac:dyDescent="0.25">
      <c r="B208" s="168" t="s">
        <v>2749</v>
      </c>
      <c r="C208" s="38" t="s">
        <v>144</v>
      </c>
      <c r="D208" s="265">
        <v>1.631489</v>
      </c>
      <c r="E208" s="265">
        <v>2.3084679999999995</v>
      </c>
      <c r="F208" s="265">
        <v>2.5629779999999998</v>
      </c>
      <c r="G208" s="265">
        <v>1.371669</v>
      </c>
      <c r="H208" s="265">
        <v>3.3354469999999998</v>
      </c>
      <c r="I208" s="265">
        <v>4.3750840000000002</v>
      </c>
      <c r="J208" s="265">
        <v>4.2742000000000004</v>
      </c>
      <c r="K208" s="265">
        <v>4.4332859999999998</v>
      </c>
      <c r="L208" s="265">
        <v>9.9851019999999995</v>
      </c>
      <c r="M208" s="265">
        <v>12.40842</v>
      </c>
      <c r="N208" s="265">
        <v>9.7103669999999997</v>
      </c>
    </row>
    <row r="209" spans="2:14" ht="13.5" x14ac:dyDescent="0.25">
      <c r="B209" s="168" t="s">
        <v>2750</v>
      </c>
      <c r="C209" s="38" t="s">
        <v>145</v>
      </c>
      <c r="D209" s="265">
        <v>45.163285000000002</v>
      </c>
      <c r="E209" s="265">
        <v>41.798591999999999</v>
      </c>
      <c r="F209" s="265">
        <v>48.327109</v>
      </c>
      <c r="G209" s="265">
        <v>35.308439999999997</v>
      </c>
      <c r="H209" s="265">
        <v>51.454777999999997</v>
      </c>
      <c r="I209" s="265">
        <v>65.139448000000002</v>
      </c>
      <c r="J209" s="265">
        <v>84.546143000000001</v>
      </c>
      <c r="K209" s="265">
        <v>108.76572700000001</v>
      </c>
      <c r="L209" s="265">
        <v>163.847038</v>
      </c>
      <c r="M209" s="265">
        <v>198.01489899999999</v>
      </c>
      <c r="N209" s="265">
        <v>265.58326599999998</v>
      </c>
    </row>
    <row r="210" spans="2:14" ht="13.5" x14ac:dyDescent="0.25">
      <c r="B210" s="168" t="s">
        <v>2751</v>
      </c>
      <c r="C210" s="38" t="s">
        <v>146</v>
      </c>
      <c r="D210" s="265">
        <v>0</v>
      </c>
      <c r="E210" s="265">
        <v>0</v>
      </c>
      <c r="F210" s="265">
        <v>0</v>
      </c>
      <c r="G210" s="265">
        <v>0</v>
      </c>
      <c r="H210" s="265">
        <v>0</v>
      </c>
      <c r="I210" s="265">
        <v>4.3136000000000001E-2</v>
      </c>
      <c r="J210" s="265">
        <v>0.18454100000000001</v>
      </c>
      <c r="K210" s="265">
        <v>0.40044900000000005</v>
      </c>
      <c r="L210" s="265">
        <v>0.76083800000000001</v>
      </c>
      <c r="M210" s="265">
        <v>0.612456</v>
      </c>
      <c r="N210" s="265">
        <v>0</v>
      </c>
    </row>
    <row r="211" spans="2:14" ht="13.5" x14ac:dyDescent="0.25">
      <c r="B211" s="168" t="s">
        <v>2752</v>
      </c>
      <c r="C211" s="38" t="s">
        <v>147</v>
      </c>
      <c r="D211" s="265">
        <v>0</v>
      </c>
      <c r="E211" s="265">
        <v>0</v>
      </c>
      <c r="F211" s="265">
        <v>0</v>
      </c>
      <c r="G211" s="265">
        <v>0</v>
      </c>
      <c r="H211" s="265">
        <v>0</v>
      </c>
      <c r="I211" s="265">
        <v>1.7749999999999999E-3</v>
      </c>
      <c r="J211" s="265">
        <v>6.5747E-2</v>
      </c>
      <c r="K211" s="265">
        <v>0.27863900000000003</v>
      </c>
      <c r="L211" s="265">
        <v>0.51005</v>
      </c>
      <c r="M211" s="265">
        <v>0.49150699999999997</v>
      </c>
      <c r="N211" s="265">
        <v>1.1299999999999999E-3</v>
      </c>
    </row>
    <row r="212" spans="2:14" ht="13.5" x14ac:dyDescent="0.25">
      <c r="B212" s="168" t="s">
        <v>2753</v>
      </c>
      <c r="C212" s="38" t="s">
        <v>148</v>
      </c>
      <c r="D212" s="265">
        <v>0.24424400000000002</v>
      </c>
      <c r="E212" s="265">
        <v>0.20521300000000003</v>
      </c>
      <c r="F212" s="265">
        <v>6.8923999999999999E-2</v>
      </c>
      <c r="G212" s="265">
        <v>0.22439400000000001</v>
      </c>
      <c r="H212" s="265">
        <v>0.33655499999999999</v>
      </c>
      <c r="I212" s="265">
        <v>0.46916599999999997</v>
      </c>
      <c r="J212" s="265">
        <v>0.6040859999999999</v>
      </c>
      <c r="K212" s="265">
        <v>0.60053400000000012</v>
      </c>
      <c r="L212" s="265">
        <v>1.449808</v>
      </c>
      <c r="M212" s="265">
        <v>1.307193</v>
      </c>
      <c r="N212" s="265">
        <v>0.43380299999999999</v>
      </c>
    </row>
    <row r="213" spans="2:14" ht="13.5" x14ac:dyDescent="0.25">
      <c r="B213" s="168" t="s">
        <v>2754</v>
      </c>
      <c r="C213" s="38" t="s">
        <v>149</v>
      </c>
      <c r="D213" s="265">
        <v>2.512384</v>
      </c>
      <c r="E213" s="265">
        <v>1.9704569999999999</v>
      </c>
      <c r="F213" s="265">
        <v>2.314387</v>
      </c>
      <c r="G213" s="265">
        <v>1.7590720000000002</v>
      </c>
      <c r="H213" s="265">
        <v>2.9537060000000004</v>
      </c>
      <c r="I213" s="265">
        <v>3.5880580000000002</v>
      </c>
      <c r="J213" s="265">
        <v>3.8180689999999999</v>
      </c>
      <c r="K213" s="265">
        <v>3.8952900000000001</v>
      </c>
      <c r="L213" s="265">
        <v>3.0146790000000001</v>
      </c>
      <c r="M213" s="265">
        <v>5.1296560000000007</v>
      </c>
      <c r="N213" s="265">
        <v>6.5206669999999995</v>
      </c>
    </row>
    <row r="214" spans="2:14" ht="13.5" x14ac:dyDescent="0.25">
      <c r="B214" s="168" t="s">
        <v>2755</v>
      </c>
      <c r="C214" s="38" t="s">
        <v>2458</v>
      </c>
      <c r="D214" s="265">
        <v>1.303709</v>
      </c>
      <c r="E214" s="265">
        <v>2.2182909999999998</v>
      </c>
      <c r="F214" s="265">
        <v>3.4974210000000001</v>
      </c>
      <c r="G214" s="265">
        <v>2.1664339999999997</v>
      </c>
      <c r="H214" s="265">
        <v>4.0851430000000004</v>
      </c>
      <c r="I214" s="265">
        <v>4.9574160000000003</v>
      </c>
      <c r="J214" s="265">
        <v>5.9764160000000004</v>
      </c>
      <c r="K214" s="265">
        <v>7.3838869999999996</v>
      </c>
      <c r="L214" s="265">
        <v>10.461894999999998</v>
      </c>
      <c r="M214" s="265">
        <v>15.099732000000001</v>
      </c>
      <c r="N214" s="265">
        <v>18.192029000000002</v>
      </c>
    </row>
    <row r="215" spans="2:14" ht="13.5" x14ac:dyDescent="0.25">
      <c r="B215" s="168" t="s">
        <v>2756</v>
      </c>
      <c r="C215" s="38" t="s">
        <v>150</v>
      </c>
      <c r="D215" s="265">
        <v>3.4685790000000001</v>
      </c>
      <c r="E215" s="265">
        <v>3.1769990000000004</v>
      </c>
      <c r="F215" s="265">
        <v>3.7915159999999997</v>
      </c>
      <c r="G215" s="265">
        <v>2.468874</v>
      </c>
      <c r="H215" s="265">
        <v>4.0192920000000001</v>
      </c>
      <c r="I215" s="265">
        <v>4.9528030000000003</v>
      </c>
      <c r="J215" s="265">
        <v>6.6539029999999997</v>
      </c>
      <c r="K215" s="265">
        <v>8.0420820000000006</v>
      </c>
      <c r="L215" s="265">
        <v>13.104509</v>
      </c>
      <c r="M215" s="265">
        <v>21.641162000000001</v>
      </c>
      <c r="N215" s="265">
        <v>23.725285</v>
      </c>
    </row>
    <row r="216" spans="2:14" ht="13.5" x14ac:dyDescent="0.25">
      <c r="B216" s="168" t="s">
        <v>2757</v>
      </c>
      <c r="C216" s="38" t="s">
        <v>151</v>
      </c>
      <c r="D216" s="265">
        <v>18.290623</v>
      </c>
      <c r="E216" s="265">
        <v>17.417083000000002</v>
      </c>
      <c r="F216" s="265">
        <v>18.889184</v>
      </c>
      <c r="G216" s="265">
        <v>14.027288000000002</v>
      </c>
      <c r="H216" s="265">
        <v>14.709233000000001</v>
      </c>
      <c r="I216" s="265">
        <v>16.413024</v>
      </c>
      <c r="J216" s="265">
        <v>18.729963000000001</v>
      </c>
      <c r="K216" s="265">
        <v>56.369601000000003</v>
      </c>
      <c r="L216" s="265">
        <v>82.055809999999994</v>
      </c>
      <c r="M216" s="265">
        <v>45.632907000000003</v>
      </c>
      <c r="N216" s="265">
        <v>62.235154000000001</v>
      </c>
    </row>
    <row r="217" spans="2:14" ht="13.5" x14ac:dyDescent="0.25">
      <c r="B217" s="168" t="s">
        <v>2758</v>
      </c>
      <c r="C217" s="38" t="s">
        <v>152</v>
      </c>
      <c r="D217" s="265">
        <v>0.97717000000000009</v>
      </c>
      <c r="E217" s="265">
        <v>0.96840799999999994</v>
      </c>
      <c r="F217" s="265">
        <v>1.2295789999999998</v>
      </c>
      <c r="G217" s="265">
        <v>1.409994</v>
      </c>
      <c r="H217" s="265">
        <v>2.1418970000000002</v>
      </c>
      <c r="I217" s="265">
        <v>2.6851020000000001</v>
      </c>
      <c r="J217" s="265">
        <v>6.2790339999999993</v>
      </c>
      <c r="K217" s="265">
        <v>6.5376189999999994</v>
      </c>
      <c r="L217" s="265">
        <v>11.843830000000001</v>
      </c>
      <c r="M217" s="265">
        <v>19.452560999999999</v>
      </c>
      <c r="N217" s="265">
        <v>34.330866999999998</v>
      </c>
    </row>
    <row r="218" spans="2:14" ht="13.5" x14ac:dyDescent="0.25">
      <c r="B218" s="168" t="s">
        <v>2759</v>
      </c>
      <c r="C218" s="38" t="s">
        <v>153</v>
      </c>
      <c r="D218" s="265">
        <v>0</v>
      </c>
      <c r="E218" s="265">
        <v>0</v>
      </c>
      <c r="F218" s="265">
        <v>0</v>
      </c>
      <c r="G218" s="265">
        <v>0</v>
      </c>
      <c r="H218" s="265">
        <v>0</v>
      </c>
      <c r="I218" s="265">
        <v>6.5600000000000001E-4</v>
      </c>
      <c r="J218" s="265">
        <v>1.9088000000000001E-2</v>
      </c>
      <c r="K218" s="265">
        <v>0.19325100000000001</v>
      </c>
      <c r="L218" s="265">
        <v>0.66610799999999992</v>
      </c>
      <c r="M218" s="265">
        <v>0.89667700000000006</v>
      </c>
      <c r="N218" s="265">
        <v>6.671500000000001E-2</v>
      </c>
    </row>
    <row r="219" spans="2:14" ht="13.5" x14ac:dyDescent="0.25">
      <c r="B219" s="169"/>
      <c r="C219" s="38" t="s">
        <v>29</v>
      </c>
      <c r="D219" s="265">
        <v>4.4678000000000002E-2</v>
      </c>
      <c r="E219" s="265">
        <v>0</v>
      </c>
      <c r="F219" s="265">
        <v>6.4619999999999999E-3</v>
      </c>
      <c r="G219" s="265">
        <v>4.8120999999999997E-2</v>
      </c>
      <c r="H219" s="265">
        <v>5.5541000000000007E-2</v>
      </c>
      <c r="I219" s="265">
        <v>0.17671300000000001</v>
      </c>
      <c r="J219" s="265">
        <v>0.13689099999999998</v>
      </c>
      <c r="K219" s="265">
        <v>0.153109</v>
      </c>
      <c r="L219" s="265">
        <v>1.094233</v>
      </c>
      <c r="M219" s="265">
        <v>2.3497279999999998</v>
      </c>
      <c r="N219" s="265">
        <v>7.0520379999999996</v>
      </c>
    </row>
    <row r="220" spans="2:14" ht="13.5" x14ac:dyDescent="0.25">
      <c r="B220" s="212" t="s">
        <v>2588</v>
      </c>
      <c r="C220" s="213" t="s">
        <v>166</v>
      </c>
      <c r="D220" s="264">
        <v>533.54240000000004</v>
      </c>
      <c r="E220" s="264">
        <v>565.71619999999996</v>
      </c>
      <c r="F220" s="264">
        <v>662.81880000000001</v>
      </c>
      <c r="G220" s="264">
        <v>549.83519999999999</v>
      </c>
      <c r="H220" s="264">
        <v>828.50419999999986</v>
      </c>
      <c r="I220" s="264">
        <v>995.33150000000001</v>
      </c>
      <c r="J220" s="264">
        <v>1147.3624</v>
      </c>
      <c r="K220" s="264">
        <v>1284.1019999999999</v>
      </c>
      <c r="L220" s="264">
        <v>1597.4452000000001</v>
      </c>
      <c r="M220" s="264">
        <v>1625.9261000000001</v>
      </c>
      <c r="N220" s="264">
        <v>1591.5533</v>
      </c>
    </row>
    <row r="221" spans="2:14" ht="13.5" x14ac:dyDescent="0.25">
      <c r="B221" s="168" t="s">
        <v>2760</v>
      </c>
      <c r="C221" s="38" t="s">
        <v>154</v>
      </c>
      <c r="D221" s="265">
        <v>0.49680500000000005</v>
      </c>
      <c r="E221" s="265">
        <v>0.45313699999999996</v>
      </c>
      <c r="F221" s="265">
        <v>0.35837200000000002</v>
      </c>
      <c r="G221" s="265">
        <v>0.377336</v>
      </c>
      <c r="H221" s="265">
        <v>7.7417E-2</v>
      </c>
      <c r="I221" s="265">
        <v>9.6391000000000004E-2</v>
      </c>
      <c r="J221" s="265">
        <v>0.17787900000000001</v>
      </c>
      <c r="K221" s="265">
        <v>0.20293299999999997</v>
      </c>
      <c r="L221" s="265">
        <v>0.248749</v>
      </c>
      <c r="M221" s="265">
        <v>0.11019500000000002</v>
      </c>
      <c r="N221" s="265">
        <v>0.21449100000000001</v>
      </c>
    </row>
    <row r="222" spans="2:14" ht="13.5" x14ac:dyDescent="0.25">
      <c r="B222" s="168" t="s">
        <v>2761</v>
      </c>
      <c r="C222" s="38" t="s">
        <v>51</v>
      </c>
      <c r="D222" s="265">
        <v>6.1890440000000009</v>
      </c>
      <c r="E222" s="265">
        <v>7.7611439999999998</v>
      </c>
      <c r="F222" s="265">
        <v>9.2084829999999993</v>
      </c>
      <c r="G222" s="265">
        <v>7.9415249999999995</v>
      </c>
      <c r="H222" s="265">
        <v>13.722511000000001</v>
      </c>
      <c r="I222" s="265">
        <v>17.6464</v>
      </c>
      <c r="J222" s="265">
        <v>17.604110000000002</v>
      </c>
      <c r="K222" s="265">
        <v>20.004270000000002</v>
      </c>
      <c r="L222" s="265">
        <v>21.514133000000001</v>
      </c>
      <c r="M222" s="265">
        <v>20.687925999999997</v>
      </c>
      <c r="N222" s="265">
        <v>15.906696</v>
      </c>
    </row>
    <row r="223" spans="2:14" ht="13.5" x14ac:dyDescent="0.25">
      <c r="B223" s="168" t="s">
        <v>2762</v>
      </c>
      <c r="C223" s="38" t="s">
        <v>155</v>
      </c>
      <c r="D223" s="265">
        <v>0.89194499999999999</v>
      </c>
      <c r="E223" s="265">
        <v>1.2900320000000001</v>
      </c>
      <c r="F223" s="265">
        <v>0.84435300000000013</v>
      </c>
      <c r="G223" s="265">
        <v>0.59743599999999997</v>
      </c>
      <c r="H223" s="265">
        <v>0.93315599999999999</v>
      </c>
      <c r="I223" s="265">
        <v>0.96991099999999997</v>
      </c>
      <c r="J223" s="265">
        <v>0.86919000000000002</v>
      </c>
      <c r="K223" s="265">
        <v>0.36657699999999999</v>
      </c>
      <c r="L223" s="265">
        <v>0.84065599999999996</v>
      </c>
      <c r="M223" s="265">
        <v>0.78605700000000001</v>
      </c>
      <c r="N223" s="265">
        <v>0.67976499999999995</v>
      </c>
    </row>
    <row r="224" spans="2:14" ht="13.5" x14ac:dyDescent="0.25">
      <c r="B224" s="168" t="s">
        <v>2763</v>
      </c>
      <c r="C224" s="38" t="s">
        <v>156</v>
      </c>
      <c r="D224" s="265">
        <v>0</v>
      </c>
      <c r="E224" s="265">
        <v>0</v>
      </c>
      <c r="F224" s="265">
        <v>0</v>
      </c>
      <c r="G224" s="265">
        <v>0</v>
      </c>
      <c r="H224" s="265">
        <v>0</v>
      </c>
      <c r="I224" s="265">
        <v>4.2769999999999996E-3</v>
      </c>
      <c r="J224" s="265">
        <v>3.3679000000000001E-2</v>
      </c>
      <c r="K224" s="265">
        <v>6.6432000000000005E-2</v>
      </c>
      <c r="L224" s="265">
        <v>0.234207</v>
      </c>
      <c r="M224" s="265">
        <v>0.259712</v>
      </c>
      <c r="N224" s="265">
        <v>8.0392000000000005E-2</v>
      </c>
    </row>
    <row r="225" spans="2:14" ht="13.5" x14ac:dyDescent="0.25">
      <c r="B225" s="168" t="s">
        <v>2764</v>
      </c>
      <c r="C225" s="38" t="s">
        <v>157</v>
      </c>
      <c r="D225" s="265">
        <v>1.4992719999999999</v>
      </c>
      <c r="E225" s="265">
        <v>1.8166909999999998</v>
      </c>
      <c r="F225" s="265">
        <v>1.852179</v>
      </c>
      <c r="G225" s="265">
        <v>3.981582</v>
      </c>
      <c r="H225" s="265">
        <v>5.9476109999999993</v>
      </c>
      <c r="I225" s="265">
        <v>7.3191370000000004</v>
      </c>
      <c r="J225" s="265">
        <v>9.1742359999999987</v>
      </c>
      <c r="K225" s="265">
        <v>13.441652000000001</v>
      </c>
      <c r="L225" s="265">
        <v>29.342533</v>
      </c>
      <c r="M225" s="265">
        <v>29.685397999999996</v>
      </c>
      <c r="N225" s="265">
        <v>23.613512999999998</v>
      </c>
    </row>
    <row r="226" spans="2:14" ht="13.5" x14ac:dyDescent="0.25">
      <c r="B226" s="168" t="s">
        <v>2765</v>
      </c>
      <c r="C226" s="38" t="s">
        <v>158</v>
      </c>
      <c r="D226" s="265">
        <v>0.37802399999999997</v>
      </c>
      <c r="E226" s="265">
        <v>0.19114999999999999</v>
      </c>
      <c r="F226" s="265">
        <v>0.175758</v>
      </c>
      <c r="G226" s="265">
        <v>4.0540999999999994E-2</v>
      </c>
      <c r="H226" s="265">
        <v>2.2349000000000001E-2</v>
      </c>
      <c r="I226" s="265">
        <v>2.3980000000000004E-3</v>
      </c>
      <c r="J226" s="265">
        <v>2.2827999999999998E-2</v>
      </c>
      <c r="K226" s="265">
        <v>8.5884999999999989E-2</v>
      </c>
      <c r="L226" s="265">
        <v>8.5191000000000003E-2</v>
      </c>
      <c r="M226" s="265">
        <v>8.7378999999999998E-2</v>
      </c>
      <c r="N226" s="265">
        <v>0.169048</v>
      </c>
    </row>
    <row r="227" spans="2:14" ht="13.5" x14ac:dyDescent="0.25">
      <c r="B227" s="168" t="s">
        <v>2766</v>
      </c>
      <c r="C227" s="38" t="s">
        <v>159</v>
      </c>
      <c r="D227" s="265">
        <v>3.5996549999999998</v>
      </c>
      <c r="E227" s="265">
        <v>3.8170190000000002</v>
      </c>
      <c r="F227" s="265">
        <v>4.7832670000000004</v>
      </c>
      <c r="G227" s="265">
        <v>3.6965509999999995</v>
      </c>
      <c r="H227" s="265">
        <v>5.0359090000000002</v>
      </c>
      <c r="I227" s="265">
        <v>5.1581599999999996</v>
      </c>
      <c r="J227" s="265">
        <v>6.249663</v>
      </c>
      <c r="K227" s="265">
        <v>6.2059609999999994</v>
      </c>
      <c r="L227" s="265">
        <v>5.7493069999999999</v>
      </c>
      <c r="M227" s="265">
        <v>5.9471870000000004</v>
      </c>
      <c r="N227" s="265">
        <v>3.8274549999999996</v>
      </c>
    </row>
    <row r="228" spans="2:14" ht="13.5" x14ac:dyDescent="0.25">
      <c r="B228" s="168" t="s">
        <v>2767</v>
      </c>
      <c r="C228" s="38" t="s">
        <v>160</v>
      </c>
      <c r="D228" s="265">
        <v>0</v>
      </c>
      <c r="E228" s="265">
        <v>0</v>
      </c>
      <c r="F228" s="265">
        <v>0</v>
      </c>
      <c r="G228" s="265">
        <v>0</v>
      </c>
      <c r="H228" s="265">
        <v>4.3669999999999994E-3</v>
      </c>
      <c r="I228" s="265">
        <v>8.5649999999999997E-3</v>
      </c>
      <c r="J228" s="265">
        <v>2.5692E-2</v>
      </c>
      <c r="K228" s="265">
        <v>4.2714000000000002E-2</v>
      </c>
      <c r="L228" s="265">
        <v>5.2588999999999997E-2</v>
      </c>
      <c r="M228" s="265">
        <v>5.5973999999999996E-2</v>
      </c>
      <c r="N228" s="265">
        <v>3.1729E-2</v>
      </c>
    </row>
    <row r="229" spans="2:14" ht="13.5" x14ac:dyDescent="0.25">
      <c r="B229" s="168" t="s">
        <v>2768</v>
      </c>
      <c r="C229" s="38" t="s">
        <v>161</v>
      </c>
      <c r="D229" s="265">
        <v>1.5693319999999999</v>
      </c>
      <c r="E229" s="265">
        <v>1.7262790000000001</v>
      </c>
      <c r="F229" s="265">
        <v>1.636309</v>
      </c>
      <c r="G229" s="265">
        <v>1.570611</v>
      </c>
      <c r="H229" s="265">
        <v>1.7586250000000001</v>
      </c>
      <c r="I229" s="265">
        <v>1.8115190000000001</v>
      </c>
      <c r="J229" s="265">
        <v>2.1451530000000001</v>
      </c>
      <c r="K229" s="265">
        <v>2.3426549999999997</v>
      </c>
      <c r="L229" s="265">
        <v>2.5326920000000004</v>
      </c>
      <c r="M229" s="265">
        <v>2.5859510000000001</v>
      </c>
      <c r="N229" s="265">
        <v>2.2348299999999997</v>
      </c>
    </row>
    <row r="230" spans="2:14" ht="13.5" x14ac:dyDescent="0.25">
      <c r="B230" s="168" t="s">
        <v>2769</v>
      </c>
      <c r="C230" s="38" t="s">
        <v>162</v>
      </c>
      <c r="D230" s="265">
        <v>6.9977090000000004</v>
      </c>
      <c r="E230" s="265">
        <v>7.8618370000000004</v>
      </c>
      <c r="F230" s="265">
        <v>10.737522999999999</v>
      </c>
      <c r="G230" s="265">
        <v>10.435721000000001</v>
      </c>
      <c r="H230" s="265">
        <v>14.656264</v>
      </c>
      <c r="I230" s="265">
        <v>16.087317999999996</v>
      </c>
      <c r="J230" s="265">
        <v>18.747616000000001</v>
      </c>
      <c r="K230" s="265">
        <v>19.770343</v>
      </c>
      <c r="L230" s="265">
        <v>20.593015000000001</v>
      </c>
      <c r="M230" s="265">
        <v>19.537255999999999</v>
      </c>
      <c r="N230" s="265">
        <v>16.678197999999998</v>
      </c>
    </row>
    <row r="231" spans="2:14" ht="13.5" x14ac:dyDescent="0.25">
      <c r="B231" s="168" t="s">
        <v>2770</v>
      </c>
      <c r="C231" s="38" t="s">
        <v>163</v>
      </c>
      <c r="D231" s="265">
        <v>15.72611</v>
      </c>
      <c r="E231" s="265">
        <v>17.703755000000001</v>
      </c>
      <c r="F231" s="265">
        <v>20.819023999999999</v>
      </c>
      <c r="G231" s="265">
        <v>16.788539999999998</v>
      </c>
      <c r="H231" s="265">
        <v>23.970279999999999</v>
      </c>
      <c r="I231" s="265">
        <v>28.586046</v>
      </c>
      <c r="J231" s="265">
        <v>32.077317000000001</v>
      </c>
      <c r="K231" s="265">
        <v>33.152867000000001</v>
      </c>
      <c r="L231" s="265">
        <v>41.612932999999998</v>
      </c>
      <c r="M231" s="265">
        <v>50.325612999999997</v>
      </c>
      <c r="N231" s="265">
        <v>49.322566000000002</v>
      </c>
    </row>
    <row r="232" spans="2:14" ht="13.5" x14ac:dyDescent="0.25">
      <c r="B232" s="168" t="s">
        <v>2771</v>
      </c>
      <c r="C232" s="38" t="s">
        <v>164</v>
      </c>
      <c r="D232" s="265">
        <v>1.6887059999999998</v>
      </c>
      <c r="E232" s="265">
        <v>5.6065999999999998E-2</v>
      </c>
      <c r="F232" s="265">
        <v>1.6740999999999999E-2</v>
      </c>
      <c r="G232" s="265">
        <v>0</v>
      </c>
      <c r="H232" s="265">
        <v>0</v>
      </c>
      <c r="I232" s="265">
        <v>1.0740000000000001E-3</v>
      </c>
      <c r="J232" s="265">
        <v>2.8547999999999997E-2</v>
      </c>
      <c r="K232" s="265">
        <v>2.8658999999999997E-2</v>
      </c>
      <c r="L232" s="265">
        <v>9.9564000000000014E-2</v>
      </c>
      <c r="M232" s="265">
        <v>8.7928000000000006E-2</v>
      </c>
      <c r="N232" s="265">
        <v>8.5833000000000007E-2</v>
      </c>
    </row>
    <row r="233" spans="2:14" ht="13.5" x14ac:dyDescent="0.25">
      <c r="B233" s="168" t="s">
        <v>2772</v>
      </c>
      <c r="C233" s="38" t="s">
        <v>165</v>
      </c>
      <c r="D233" s="265">
        <v>8.8860999999999996E-2</v>
      </c>
      <c r="E233" s="265">
        <v>0.12407699999999999</v>
      </c>
      <c r="F233" s="265">
        <v>4.2976E-2</v>
      </c>
      <c r="G233" s="265">
        <v>1.8367999999999999E-2</v>
      </c>
      <c r="H233" s="265">
        <v>2.1193E-2</v>
      </c>
      <c r="I233" s="265">
        <v>2.6180000000000002E-2</v>
      </c>
      <c r="J233" s="265">
        <v>0.11355599999999999</v>
      </c>
      <c r="K233" s="265">
        <v>0.27966999999999997</v>
      </c>
      <c r="L233" s="265">
        <v>0.70601500000000006</v>
      </c>
      <c r="M233" s="265">
        <v>1.0138859999999998</v>
      </c>
      <c r="N233" s="265">
        <v>0.245921</v>
      </c>
    </row>
    <row r="234" spans="2:14" s="22" customFormat="1" ht="13.5" x14ac:dyDescent="0.25">
      <c r="B234" s="168" t="s">
        <v>2773</v>
      </c>
      <c r="C234" s="129" t="s">
        <v>166</v>
      </c>
      <c r="D234" s="265">
        <v>130.10352</v>
      </c>
      <c r="E234" s="265">
        <v>136.97416100000001</v>
      </c>
      <c r="F234" s="265">
        <v>163.03565799999998</v>
      </c>
      <c r="G234" s="265">
        <v>139.59217699999999</v>
      </c>
      <c r="H234" s="265">
        <v>212.94791499999999</v>
      </c>
      <c r="I234" s="265">
        <v>269.96758199999999</v>
      </c>
      <c r="J234" s="265">
        <v>304.72523900000004</v>
      </c>
      <c r="K234" s="265">
        <v>309.88807399999996</v>
      </c>
      <c r="L234" s="265">
        <v>370.79959599999995</v>
      </c>
      <c r="M234" s="265">
        <v>387.95014500000002</v>
      </c>
      <c r="N234" s="265">
        <v>379.57564300000001</v>
      </c>
    </row>
    <row r="235" spans="2:14" ht="13.5" x14ac:dyDescent="0.25">
      <c r="B235" s="168" t="s">
        <v>2774</v>
      </c>
      <c r="C235" s="38" t="s">
        <v>167</v>
      </c>
      <c r="D235" s="265">
        <v>2.6005E-2</v>
      </c>
      <c r="E235" s="265">
        <v>3.8208000000000006E-2</v>
      </c>
      <c r="F235" s="265">
        <v>4.8574999999999993E-2</v>
      </c>
      <c r="G235" s="265">
        <v>3.1303999999999998E-2</v>
      </c>
      <c r="H235" s="265">
        <v>6.618700000000001E-2</v>
      </c>
      <c r="I235" s="265">
        <v>4.9151E-2</v>
      </c>
      <c r="J235" s="265">
        <v>6.089E-2</v>
      </c>
      <c r="K235" s="265">
        <v>8.3561999999999997E-2</v>
      </c>
      <c r="L235" s="265">
        <v>0.12198700000000001</v>
      </c>
      <c r="M235" s="265">
        <v>0.31351899999999999</v>
      </c>
      <c r="N235" s="265">
        <v>0.67830299999999999</v>
      </c>
    </row>
    <row r="236" spans="2:14" ht="13.5" x14ac:dyDescent="0.25">
      <c r="B236" s="168" t="s">
        <v>2775</v>
      </c>
      <c r="C236" s="38" t="s">
        <v>168</v>
      </c>
      <c r="D236" s="265">
        <v>0</v>
      </c>
      <c r="E236" s="265">
        <v>0</v>
      </c>
      <c r="F236" s="265">
        <v>0</v>
      </c>
      <c r="G236" s="265">
        <v>0</v>
      </c>
      <c r="H236" s="265">
        <v>0</v>
      </c>
      <c r="I236" s="265">
        <v>2.3904000000000002E-2</v>
      </c>
      <c r="J236" s="265">
        <v>1.881E-2</v>
      </c>
      <c r="K236" s="265">
        <v>6.7059000000000007E-2</v>
      </c>
      <c r="L236" s="265">
        <v>6.1937000000000006E-2</v>
      </c>
      <c r="M236" s="265">
        <v>5.8623000000000001E-2</v>
      </c>
      <c r="N236" s="265">
        <v>9.1600000000000004E-4</v>
      </c>
    </row>
    <row r="237" spans="2:14" ht="13.5" x14ac:dyDescent="0.25">
      <c r="B237" s="168" t="s">
        <v>2776</v>
      </c>
      <c r="C237" s="38" t="s">
        <v>169</v>
      </c>
      <c r="D237" s="265">
        <v>0</v>
      </c>
      <c r="E237" s="265">
        <v>0</v>
      </c>
      <c r="F237" s="265">
        <v>1.121E-3</v>
      </c>
      <c r="G237" s="265">
        <v>0</v>
      </c>
      <c r="H237" s="265">
        <v>0</v>
      </c>
      <c r="I237" s="265">
        <v>7.8399999999999997E-3</v>
      </c>
      <c r="J237" s="265">
        <v>2.4388E-2</v>
      </c>
      <c r="K237" s="265">
        <v>7.962000000000001E-2</v>
      </c>
      <c r="L237" s="265">
        <v>0.12583899999999998</v>
      </c>
      <c r="M237" s="265">
        <v>0.130249</v>
      </c>
      <c r="N237" s="265">
        <v>0</v>
      </c>
    </row>
    <row r="238" spans="2:14" ht="13.5" x14ac:dyDescent="0.25">
      <c r="B238" s="168" t="s">
        <v>2777</v>
      </c>
      <c r="C238" s="38" t="s">
        <v>170</v>
      </c>
      <c r="D238" s="265">
        <v>45.073954000000001</v>
      </c>
      <c r="E238" s="265">
        <v>47.843029999999999</v>
      </c>
      <c r="F238" s="265">
        <v>53.543981000000002</v>
      </c>
      <c r="G238" s="265">
        <v>43.717952000000004</v>
      </c>
      <c r="H238" s="265">
        <v>60.049512</v>
      </c>
      <c r="I238" s="265">
        <v>69.747349</v>
      </c>
      <c r="J238" s="265">
        <v>72.989630000000005</v>
      </c>
      <c r="K238" s="265">
        <v>111.04666900000001</v>
      </c>
      <c r="L238" s="265">
        <v>101.51613500000001</v>
      </c>
      <c r="M238" s="265">
        <v>97.037830999999997</v>
      </c>
      <c r="N238" s="265">
        <v>95.68759399999999</v>
      </c>
    </row>
    <row r="239" spans="2:14" ht="13.5" x14ac:dyDescent="0.25">
      <c r="B239" s="168" t="s">
        <v>2778</v>
      </c>
      <c r="C239" s="38" t="s">
        <v>171</v>
      </c>
      <c r="D239" s="265">
        <v>0</v>
      </c>
      <c r="E239" s="265">
        <v>0</v>
      </c>
      <c r="F239" s="265">
        <v>0</v>
      </c>
      <c r="G239" s="265">
        <v>0</v>
      </c>
      <c r="H239" s="265">
        <v>0</v>
      </c>
      <c r="I239" s="265">
        <v>7.2950000000000003E-3</v>
      </c>
      <c r="J239" s="265">
        <v>4.836E-3</v>
      </c>
      <c r="K239" s="265">
        <v>3.2370000000000003E-2</v>
      </c>
      <c r="L239" s="265">
        <v>7.3339999999999989E-2</v>
      </c>
      <c r="M239" s="265">
        <v>4.0299000000000001E-2</v>
      </c>
      <c r="N239" s="265">
        <v>0.18835800000000003</v>
      </c>
    </row>
    <row r="240" spans="2:14" ht="13.5" x14ac:dyDescent="0.25">
      <c r="B240" s="168" t="s">
        <v>2779</v>
      </c>
      <c r="C240" s="38" t="s">
        <v>172</v>
      </c>
      <c r="D240" s="265">
        <v>37.105424999999997</v>
      </c>
      <c r="E240" s="265">
        <v>41.311547000000004</v>
      </c>
      <c r="F240" s="265">
        <v>47.883604000000005</v>
      </c>
      <c r="G240" s="265">
        <v>39.030661000000002</v>
      </c>
      <c r="H240" s="265">
        <v>61.686790999999999</v>
      </c>
      <c r="I240" s="265">
        <v>78.941057000000001</v>
      </c>
      <c r="J240" s="265">
        <v>84.247866000000002</v>
      </c>
      <c r="K240" s="265">
        <v>86.212221</v>
      </c>
      <c r="L240" s="265">
        <v>107.452702</v>
      </c>
      <c r="M240" s="265">
        <v>118.14867000000001</v>
      </c>
      <c r="N240" s="265">
        <v>158.96116700000002</v>
      </c>
    </row>
    <row r="241" spans="2:14" ht="13.5" x14ac:dyDescent="0.25">
      <c r="B241" s="168" t="s">
        <v>2780</v>
      </c>
      <c r="C241" s="38" t="s">
        <v>173</v>
      </c>
      <c r="D241" s="265">
        <v>0</v>
      </c>
      <c r="E241" s="265">
        <v>0</v>
      </c>
      <c r="F241" s="265">
        <v>0</v>
      </c>
      <c r="G241" s="265">
        <v>0</v>
      </c>
      <c r="H241" s="265">
        <v>0</v>
      </c>
      <c r="I241" s="265">
        <v>4.7759999999999999E-3</v>
      </c>
      <c r="J241" s="265">
        <v>1.9642E-2</v>
      </c>
      <c r="K241" s="265">
        <v>4.6072000000000002E-2</v>
      </c>
      <c r="L241" s="265">
        <v>0.106152</v>
      </c>
      <c r="M241" s="265">
        <v>2.0600460000000003</v>
      </c>
      <c r="N241" s="265">
        <v>0.221608</v>
      </c>
    </row>
    <row r="242" spans="2:14" ht="13.5" x14ac:dyDescent="0.25">
      <c r="B242" s="168" t="s">
        <v>2781</v>
      </c>
      <c r="C242" s="38" t="s">
        <v>2463</v>
      </c>
      <c r="D242" s="265">
        <v>1.4492999999999999E-2</v>
      </c>
      <c r="E242" s="265">
        <v>0</v>
      </c>
      <c r="F242" s="265">
        <v>0</v>
      </c>
      <c r="G242" s="265">
        <v>0</v>
      </c>
      <c r="H242" s="265">
        <v>0</v>
      </c>
      <c r="I242" s="265">
        <v>0</v>
      </c>
      <c r="J242" s="265">
        <v>7.6210000000000002E-3</v>
      </c>
      <c r="K242" s="265">
        <v>7.2883000000000003E-2</v>
      </c>
      <c r="L242" s="265">
        <v>0.152614</v>
      </c>
      <c r="M242" s="265">
        <v>0.10806</v>
      </c>
      <c r="N242" s="265">
        <v>1.4800000000000002E-4</v>
      </c>
    </row>
    <row r="243" spans="2:14" ht="13.5" x14ac:dyDescent="0.25">
      <c r="B243" s="168" t="s">
        <v>2782</v>
      </c>
      <c r="C243" s="38" t="s">
        <v>174</v>
      </c>
      <c r="D243" s="265">
        <v>7.437E-3</v>
      </c>
      <c r="E243" s="265">
        <v>1.5530000000000001E-3</v>
      </c>
      <c r="F243" s="265">
        <v>2.4810000000000001E-3</v>
      </c>
      <c r="G243" s="265">
        <v>0</v>
      </c>
      <c r="H243" s="265">
        <v>0</v>
      </c>
      <c r="I243" s="265">
        <v>1.0734E-2</v>
      </c>
      <c r="J243" s="265">
        <v>9.4647000000000009E-2</v>
      </c>
      <c r="K243" s="265">
        <v>0.20449999999999999</v>
      </c>
      <c r="L243" s="265">
        <v>0.33111099999999999</v>
      </c>
      <c r="M243" s="265">
        <v>0.24745700000000001</v>
      </c>
      <c r="N243" s="265">
        <v>0.20146900000000001</v>
      </c>
    </row>
    <row r="244" spans="2:14" ht="13.5" x14ac:dyDescent="0.25">
      <c r="B244" s="168" t="s">
        <v>2783</v>
      </c>
      <c r="C244" s="38" t="s">
        <v>175</v>
      </c>
      <c r="D244" s="265">
        <v>3.469052</v>
      </c>
      <c r="E244" s="265">
        <v>3.7201760000000004</v>
      </c>
      <c r="F244" s="265">
        <v>4.1462079999999997</v>
      </c>
      <c r="G244" s="265">
        <v>3.2771970000000001</v>
      </c>
      <c r="H244" s="265">
        <v>5.8055289999999999</v>
      </c>
      <c r="I244" s="265">
        <v>6.6583149999999991</v>
      </c>
      <c r="J244" s="265">
        <v>6.7479809999999993</v>
      </c>
      <c r="K244" s="265">
        <v>6.1791409999999996</v>
      </c>
      <c r="L244" s="265">
        <v>8.9935899999999993</v>
      </c>
      <c r="M244" s="265">
        <v>8.8701369999999997</v>
      </c>
      <c r="N244" s="265">
        <v>6.723293</v>
      </c>
    </row>
    <row r="245" spans="2:14" ht="13.5" x14ac:dyDescent="0.25">
      <c r="B245" s="168" t="s">
        <v>2784</v>
      </c>
      <c r="C245" s="38" t="s">
        <v>176</v>
      </c>
      <c r="D245" s="265">
        <v>0.60152799999999995</v>
      </c>
      <c r="E245" s="265">
        <v>0</v>
      </c>
      <c r="F245" s="265">
        <v>0.26417999999999997</v>
      </c>
      <c r="G245" s="265">
        <v>0.12792400000000001</v>
      </c>
      <c r="H245" s="265">
        <v>0.131109</v>
      </c>
      <c r="I245" s="265">
        <v>9.2532000000000003E-2</v>
      </c>
      <c r="J245" s="265">
        <v>3.7125060000000003</v>
      </c>
      <c r="K245" s="265">
        <v>4.0196909999999999</v>
      </c>
      <c r="L245" s="265">
        <v>5.6524709999999994</v>
      </c>
      <c r="M245" s="265">
        <v>5.3280989999999999</v>
      </c>
      <c r="N245" s="265">
        <v>0.39194600000000007</v>
      </c>
    </row>
    <row r="246" spans="2:14" ht="13.5" x14ac:dyDescent="0.25">
      <c r="B246" s="168" t="s">
        <v>2785</v>
      </c>
      <c r="C246" s="38" t="s">
        <v>177</v>
      </c>
      <c r="D246" s="265">
        <v>0.42247199999999996</v>
      </c>
      <c r="E246" s="265">
        <v>0.59299499999999994</v>
      </c>
      <c r="F246" s="265">
        <v>0.68312499999999998</v>
      </c>
      <c r="G246" s="265">
        <v>0.62846299999999999</v>
      </c>
      <c r="H246" s="265">
        <v>1.5401079999999998</v>
      </c>
      <c r="I246" s="265">
        <v>2.0692909999999998</v>
      </c>
      <c r="J246" s="265">
        <v>1.1445130000000001</v>
      </c>
      <c r="K246" s="265">
        <v>1.068991</v>
      </c>
      <c r="L246" s="265">
        <v>1.2322470000000001</v>
      </c>
      <c r="M246" s="265">
        <v>0.86748400000000003</v>
      </c>
      <c r="N246" s="265">
        <v>0.60484899999999997</v>
      </c>
    </row>
    <row r="247" spans="2:14" ht="13.5" x14ac:dyDescent="0.25">
      <c r="B247" s="168" t="s">
        <v>2786</v>
      </c>
      <c r="C247" s="38" t="s">
        <v>178</v>
      </c>
      <c r="D247" s="265">
        <v>5.6639999999999998E-3</v>
      </c>
      <c r="E247" s="265">
        <v>8.7350999999999998E-2</v>
      </c>
      <c r="F247" s="265">
        <v>0.10641100000000001</v>
      </c>
      <c r="G247" s="265">
        <v>6.878999999999999E-2</v>
      </c>
      <c r="H247" s="265">
        <v>0.22880900000000001</v>
      </c>
      <c r="I247" s="265">
        <v>0.34708700000000003</v>
      </c>
      <c r="J247" s="265">
        <v>0.26269799999999999</v>
      </c>
      <c r="K247" s="265">
        <v>2.9405000000000001E-2</v>
      </c>
      <c r="L247" s="265">
        <v>0.150364</v>
      </c>
      <c r="M247" s="265">
        <v>0.26313399999999998</v>
      </c>
      <c r="N247" s="265">
        <v>0.17739199999999999</v>
      </c>
    </row>
    <row r="248" spans="2:14" ht="13.5" x14ac:dyDescent="0.25">
      <c r="B248" s="168" t="s">
        <v>2787</v>
      </c>
      <c r="C248" s="38" t="s">
        <v>179</v>
      </c>
      <c r="D248" s="265">
        <v>0.13284600000000002</v>
      </c>
      <c r="E248" s="265">
        <v>0.112571</v>
      </c>
      <c r="F248" s="265">
        <v>0.13148899999999999</v>
      </c>
      <c r="G248" s="265">
        <v>9.1594000000000009E-2</v>
      </c>
      <c r="H248" s="265">
        <v>0.16495899999999999</v>
      </c>
      <c r="I248" s="265">
        <v>0.17189299999999999</v>
      </c>
      <c r="J248" s="265">
        <v>0.21265900000000001</v>
      </c>
      <c r="K248" s="265">
        <v>0.32876</v>
      </c>
      <c r="L248" s="265">
        <v>0.34186800000000001</v>
      </c>
      <c r="M248" s="265">
        <v>0.52671800000000002</v>
      </c>
      <c r="N248" s="265">
        <v>0.41110099999999999</v>
      </c>
    </row>
    <row r="249" spans="2:14" ht="13.5" x14ac:dyDescent="0.25">
      <c r="B249" s="168" t="s">
        <v>2788</v>
      </c>
      <c r="C249" s="38" t="s">
        <v>180</v>
      </c>
      <c r="D249" s="265">
        <v>0.177952</v>
      </c>
      <c r="E249" s="265">
        <v>0.18099599999999999</v>
      </c>
      <c r="F249" s="265">
        <v>0.18859000000000001</v>
      </c>
      <c r="G249" s="265">
        <v>0.17324200000000001</v>
      </c>
      <c r="H249" s="265">
        <v>0.225713</v>
      </c>
      <c r="I249" s="265">
        <v>0.21453900000000004</v>
      </c>
      <c r="J249" s="265">
        <v>0.26090099999999999</v>
      </c>
      <c r="K249" s="265">
        <v>0.349248</v>
      </c>
      <c r="L249" s="265">
        <v>0.53107499999999996</v>
      </c>
      <c r="M249" s="265">
        <v>0.49136000000000002</v>
      </c>
      <c r="N249" s="265">
        <v>0.374089</v>
      </c>
    </row>
    <row r="250" spans="2:14" ht="13.5" x14ac:dyDescent="0.25">
      <c r="B250" s="168" t="s">
        <v>2789</v>
      </c>
      <c r="C250" s="38" t="s">
        <v>181</v>
      </c>
      <c r="D250" s="265">
        <v>7.1109409999999995</v>
      </c>
      <c r="E250" s="265">
        <v>8.1099639999999997</v>
      </c>
      <c r="F250" s="265">
        <v>9.7890300000000003</v>
      </c>
      <c r="G250" s="265">
        <v>8.7789450000000002</v>
      </c>
      <c r="H250" s="265">
        <v>14.654925</v>
      </c>
      <c r="I250" s="265">
        <v>17.661384999999999</v>
      </c>
      <c r="J250" s="265">
        <v>20.069034000000002</v>
      </c>
      <c r="K250" s="265">
        <v>20.712127000000002</v>
      </c>
      <c r="L250" s="265">
        <v>26.851773999999999</v>
      </c>
      <c r="M250" s="265">
        <v>26.231728</v>
      </c>
      <c r="N250" s="265">
        <v>21.739017</v>
      </c>
    </row>
    <row r="251" spans="2:14" ht="13.5" x14ac:dyDescent="0.25">
      <c r="B251" s="168" t="s">
        <v>2790</v>
      </c>
      <c r="C251" s="38" t="s">
        <v>182</v>
      </c>
      <c r="D251" s="265">
        <v>27.233483000000003</v>
      </c>
      <c r="E251" s="265">
        <v>29.593449999999997</v>
      </c>
      <c r="F251" s="265">
        <v>34.371781999999996</v>
      </c>
      <c r="G251" s="265">
        <v>28.697184</v>
      </c>
      <c r="H251" s="265">
        <v>45.145340000000004</v>
      </c>
      <c r="I251" s="265">
        <v>52.374072999999996</v>
      </c>
      <c r="J251" s="265">
        <v>59.183201999999994</v>
      </c>
      <c r="K251" s="265">
        <v>69.254410000000007</v>
      </c>
      <c r="L251" s="265">
        <v>87.622689999999992</v>
      </c>
      <c r="M251" s="265">
        <v>91.861838000000006</v>
      </c>
      <c r="N251" s="265">
        <v>94.73997</v>
      </c>
    </row>
    <row r="252" spans="2:14" ht="13.5" x14ac:dyDescent="0.25">
      <c r="B252" s="168" t="s">
        <v>2791</v>
      </c>
      <c r="C252" s="38" t="s">
        <v>183</v>
      </c>
      <c r="D252" s="265">
        <v>0</v>
      </c>
      <c r="E252" s="265">
        <v>1.6430000000000001E-3</v>
      </c>
      <c r="F252" s="265">
        <v>0</v>
      </c>
      <c r="G252" s="265">
        <v>0</v>
      </c>
      <c r="H252" s="265">
        <v>0</v>
      </c>
      <c r="I252" s="265">
        <v>0</v>
      </c>
      <c r="J252" s="265">
        <v>1.0307E-2</v>
      </c>
      <c r="K252" s="265">
        <v>1.4274999999999999E-2</v>
      </c>
      <c r="L252" s="265">
        <v>6.2889E-2</v>
      </c>
      <c r="M252" s="265">
        <v>8.1905000000000006E-2</v>
      </c>
      <c r="N252" s="265">
        <v>0.13198599999999999</v>
      </c>
    </row>
    <row r="253" spans="2:14" ht="13.5" x14ac:dyDescent="0.25">
      <c r="B253" s="168" t="s">
        <v>2792</v>
      </c>
      <c r="C253" s="38" t="s">
        <v>184</v>
      </c>
      <c r="D253" s="265">
        <v>3.005862</v>
      </c>
      <c r="E253" s="265">
        <v>3.0313479999999999</v>
      </c>
      <c r="F253" s="265">
        <v>4.0984860000000003</v>
      </c>
      <c r="G253" s="265">
        <v>3.3811629999999999</v>
      </c>
      <c r="H253" s="265">
        <v>4.9861279999999999</v>
      </c>
      <c r="I253" s="265">
        <v>4.982564</v>
      </c>
      <c r="J253" s="265">
        <v>5.3415470000000003</v>
      </c>
      <c r="K253" s="265">
        <v>6.5955279999999998</v>
      </c>
      <c r="L253" s="265">
        <v>8.5997389999999996</v>
      </c>
      <c r="M253" s="265">
        <v>7.6304029999999994</v>
      </c>
      <c r="N253" s="265">
        <v>5.7422220000000008</v>
      </c>
    </row>
    <row r="254" spans="2:14" ht="13.5" x14ac:dyDescent="0.25">
      <c r="B254" s="168" t="s">
        <v>2793</v>
      </c>
      <c r="C254" s="38" t="s">
        <v>185</v>
      </c>
      <c r="D254" s="265">
        <v>0</v>
      </c>
      <c r="E254" s="265">
        <v>0</v>
      </c>
      <c r="F254" s="265">
        <v>2.9100000000000003E-4</v>
      </c>
      <c r="G254" s="265">
        <v>0.22799000000000003</v>
      </c>
      <c r="H254" s="265">
        <v>3.7836999999999996E-2</v>
      </c>
      <c r="I254" s="265">
        <v>3.4358E-2</v>
      </c>
      <c r="J254" s="265">
        <v>0.79263400000000006</v>
      </c>
      <c r="K254" s="265">
        <v>1.520556</v>
      </c>
      <c r="L254" s="265">
        <v>2.5489360000000003</v>
      </c>
      <c r="M254" s="265">
        <v>2.2631760000000001</v>
      </c>
      <c r="N254" s="265">
        <v>0.95064199999999999</v>
      </c>
    </row>
    <row r="255" spans="2:14" ht="13.5" x14ac:dyDescent="0.25">
      <c r="B255" s="168" t="s">
        <v>2794</v>
      </c>
      <c r="C255" s="38" t="s">
        <v>186</v>
      </c>
      <c r="D255" s="265">
        <v>19.346381999999998</v>
      </c>
      <c r="E255" s="265">
        <v>21.944960000000002</v>
      </c>
      <c r="F255" s="265">
        <v>24.974806999999998</v>
      </c>
      <c r="G255" s="265">
        <v>18.732761</v>
      </c>
      <c r="H255" s="265">
        <v>16.808253000000001</v>
      </c>
      <c r="I255" s="265">
        <v>18.11101</v>
      </c>
      <c r="J255" s="265">
        <v>20.311880000000002</v>
      </c>
      <c r="K255" s="265">
        <v>21.416834999999999</v>
      </c>
      <c r="L255" s="265">
        <v>27.873775999999999</v>
      </c>
      <c r="M255" s="265">
        <v>29.936999</v>
      </c>
      <c r="N255" s="265">
        <v>30.979987000000001</v>
      </c>
    </row>
    <row r="256" spans="2:14" ht="13.5" x14ac:dyDescent="0.25">
      <c r="B256" s="168" t="s">
        <v>2795</v>
      </c>
      <c r="C256" s="38" t="s">
        <v>90</v>
      </c>
      <c r="D256" s="265">
        <v>148.63976600000001</v>
      </c>
      <c r="E256" s="265">
        <v>147.786686</v>
      </c>
      <c r="F256" s="265">
        <v>179.91425799999999</v>
      </c>
      <c r="G256" s="265">
        <v>143.265162</v>
      </c>
      <c r="H256" s="265">
        <v>217.30633900000001</v>
      </c>
      <c r="I256" s="265">
        <v>249.887945</v>
      </c>
      <c r="J256" s="265">
        <v>313.04755900000004</v>
      </c>
      <c r="K256" s="265">
        <v>365.41555</v>
      </c>
      <c r="L256" s="265">
        <v>494.23221100000001</v>
      </c>
      <c r="M256" s="265">
        <v>483.62431099999998</v>
      </c>
      <c r="N256" s="265">
        <v>446.85164199999997</v>
      </c>
    </row>
    <row r="257" spans="2:14" ht="13.5" x14ac:dyDescent="0.25">
      <c r="B257" s="168" t="s">
        <v>2796</v>
      </c>
      <c r="C257" s="38" t="s">
        <v>187</v>
      </c>
      <c r="D257" s="265">
        <v>1.0123409999999999</v>
      </c>
      <c r="E257" s="265">
        <v>1.306387</v>
      </c>
      <c r="F257" s="265">
        <v>1.723468</v>
      </c>
      <c r="G257" s="265">
        <v>1.3910040000000001</v>
      </c>
      <c r="H257" s="265">
        <v>1.9000660000000003</v>
      </c>
      <c r="I257" s="265">
        <v>2.459892</v>
      </c>
      <c r="J257" s="265">
        <v>2.4727579999999998</v>
      </c>
      <c r="K257" s="265">
        <v>2.6058140000000005</v>
      </c>
      <c r="L257" s="265">
        <v>2.8949980000000002</v>
      </c>
      <c r="M257" s="265">
        <v>2.0788159999999998</v>
      </c>
      <c r="N257" s="265">
        <v>1.800694</v>
      </c>
    </row>
    <row r="258" spans="2:14" ht="13.5" x14ac:dyDescent="0.25">
      <c r="B258" s="168" t="s">
        <v>2797</v>
      </c>
      <c r="C258" s="38" t="s">
        <v>2461</v>
      </c>
      <c r="D258" s="265">
        <v>0</v>
      </c>
      <c r="E258" s="265">
        <v>0</v>
      </c>
      <c r="F258" s="265">
        <v>0</v>
      </c>
      <c r="G258" s="265">
        <v>0</v>
      </c>
      <c r="H258" s="265">
        <v>0</v>
      </c>
      <c r="I258" s="265">
        <v>3.2269999999999998E-3</v>
      </c>
      <c r="J258" s="265">
        <v>5.5318000000000006E-2</v>
      </c>
      <c r="K258" s="265">
        <v>7.9402E-2</v>
      </c>
      <c r="L258" s="265">
        <v>0.25023299999999998</v>
      </c>
      <c r="M258" s="265">
        <v>0.15709900000000002</v>
      </c>
      <c r="N258" s="265">
        <v>0.10072800000000001</v>
      </c>
    </row>
    <row r="259" spans="2:14" ht="13.5" x14ac:dyDescent="0.25">
      <c r="B259" s="168" t="s">
        <v>2798</v>
      </c>
      <c r="C259" s="38" t="s">
        <v>188</v>
      </c>
      <c r="D259" s="265">
        <v>0.26319599999999999</v>
      </c>
      <c r="E259" s="265">
        <v>0.13406999999999999</v>
      </c>
      <c r="F259" s="265">
        <v>0.12975900000000001</v>
      </c>
      <c r="G259" s="265">
        <v>1.6671999999999999E-2</v>
      </c>
      <c r="H259" s="265">
        <v>0.16459299999999999</v>
      </c>
      <c r="I259" s="265">
        <v>0.13673199999999999</v>
      </c>
      <c r="J259" s="265">
        <v>7.3823E-2</v>
      </c>
      <c r="K259" s="265">
        <v>0.152199</v>
      </c>
      <c r="L259" s="265">
        <v>0.27004500000000004</v>
      </c>
      <c r="M259" s="265">
        <v>0.210032</v>
      </c>
      <c r="N259" s="265">
        <v>0.160993</v>
      </c>
    </row>
    <row r="260" spans="2:14" ht="13.5" x14ac:dyDescent="0.25">
      <c r="B260" s="168" t="s">
        <v>2799</v>
      </c>
      <c r="C260" s="38" t="s">
        <v>190</v>
      </c>
      <c r="D260" s="265">
        <v>6.3468579999999992</v>
      </c>
      <c r="E260" s="265">
        <v>7.621378</v>
      </c>
      <c r="F260" s="265">
        <v>8.1349789999999995</v>
      </c>
      <c r="G260" s="265">
        <v>8.4943190000000008</v>
      </c>
      <c r="H260" s="265">
        <v>13.570919</v>
      </c>
      <c r="I260" s="265">
        <v>12.176606</v>
      </c>
      <c r="J260" s="265">
        <v>11.894895</v>
      </c>
      <c r="K260" s="265">
        <v>11.074060000000001</v>
      </c>
      <c r="L260" s="265">
        <v>12.436183000000002</v>
      </c>
      <c r="M260" s="265">
        <v>10.914769</v>
      </c>
      <c r="N260" s="265">
        <v>12.382961999999999</v>
      </c>
    </row>
    <row r="261" spans="2:14" ht="13.5" x14ac:dyDescent="0.25">
      <c r="B261" s="168" t="s">
        <v>2800</v>
      </c>
      <c r="C261" s="38" t="s">
        <v>191</v>
      </c>
      <c r="D261" s="265">
        <v>1.54E-4</v>
      </c>
      <c r="E261" s="265">
        <v>1.35E-4</v>
      </c>
      <c r="F261" s="265">
        <v>0</v>
      </c>
      <c r="G261" s="265">
        <v>0</v>
      </c>
      <c r="H261" s="265">
        <v>0</v>
      </c>
      <c r="I261" s="265">
        <v>0</v>
      </c>
      <c r="J261" s="265">
        <v>0</v>
      </c>
      <c r="K261" s="265">
        <v>0</v>
      </c>
      <c r="L261" s="265">
        <v>0</v>
      </c>
      <c r="M261" s="265">
        <v>0</v>
      </c>
      <c r="N261" s="265">
        <v>3.4917999999999998E-2</v>
      </c>
    </row>
    <row r="262" spans="2:14" ht="13.5" x14ac:dyDescent="0.25">
      <c r="B262" s="168" t="s">
        <v>2801</v>
      </c>
      <c r="C262" s="38" t="s">
        <v>192</v>
      </c>
      <c r="D262" s="265">
        <v>0</v>
      </c>
      <c r="E262" s="265">
        <v>0</v>
      </c>
      <c r="F262" s="265">
        <v>2.2009999999999998E-3</v>
      </c>
      <c r="G262" s="265">
        <v>0</v>
      </c>
      <c r="H262" s="265">
        <v>0</v>
      </c>
      <c r="I262" s="265">
        <v>0</v>
      </c>
      <c r="J262" s="265">
        <v>1.7260000000000001E-2</v>
      </c>
      <c r="K262" s="265">
        <v>2.7291000000000003E-2</v>
      </c>
      <c r="L262" s="265">
        <v>4.4887000000000003E-2</v>
      </c>
      <c r="M262" s="265">
        <v>5.0137000000000001E-2</v>
      </c>
      <c r="N262" s="265">
        <v>6.0442999999999997E-2</v>
      </c>
    </row>
    <row r="263" spans="2:14" ht="13.5" x14ac:dyDescent="0.25">
      <c r="B263" s="168" t="s">
        <v>2802</v>
      </c>
      <c r="C263" s="38" t="s">
        <v>193</v>
      </c>
      <c r="D263" s="265">
        <v>0.87230199999999991</v>
      </c>
      <c r="E263" s="265">
        <v>0.97312100000000001</v>
      </c>
      <c r="F263" s="265">
        <v>0.96160799999999991</v>
      </c>
      <c r="G263" s="265">
        <v>1.0302960000000001</v>
      </c>
      <c r="H263" s="265">
        <v>1.547085</v>
      </c>
      <c r="I263" s="265">
        <v>1.6930159999999999</v>
      </c>
      <c r="J263" s="265">
        <v>1.910317</v>
      </c>
      <c r="K263" s="265">
        <v>1.7410320000000001</v>
      </c>
      <c r="L263" s="265">
        <v>2.061639</v>
      </c>
      <c r="M263" s="265">
        <v>2.0157300000000005</v>
      </c>
      <c r="N263" s="265">
        <v>1.440871</v>
      </c>
    </row>
    <row r="264" spans="2:14" ht="13.5" x14ac:dyDescent="0.25">
      <c r="B264" s="168" t="s">
        <v>2803</v>
      </c>
      <c r="C264" s="38" t="s">
        <v>194</v>
      </c>
      <c r="D264" s="265">
        <v>6.2E-4</v>
      </c>
      <c r="E264" s="265">
        <v>0</v>
      </c>
      <c r="F264" s="265">
        <v>2.3400000000000001E-3</v>
      </c>
      <c r="G264" s="265">
        <v>1.4399999999999999E-3</v>
      </c>
      <c r="H264" s="265">
        <v>1.1175999999999998E-2</v>
      </c>
      <c r="I264" s="265">
        <v>4.6509999999999998E-3</v>
      </c>
      <c r="J264" s="265">
        <v>1.1571000000000001E-2</v>
      </c>
      <c r="K264" s="265">
        <v>8.6331999999999992E-2</v>
      </c>
      <c r="L264" s="265">
        <v>0.13456499999999999</v>
      </c>
      <c r="M264" s="265">
        <v>0.10847399999999999</v>
      </c>
      <c r="N264" s="265">
        <v>1.4059999999999999E-3</v>
      </c>
    </row>
    <row r="265" spans="2:14" ht="13.5" x14ac:dyDescent="0.25">
      <c r="B265" s="168" t="s">
        <v>2804</v>
      </c>
      <c r="C265" s="38" t="s">
        <v>195</v>
      </c>
      <c r="D265" s="265">
        <v>8.7218650000000011</v>
      </c>
      <c r="E265" s="265">
        <v>11.847573000000001</v>
      </c>
      <c r="F265" s="265">
        <v>14.709892999999999</v>
      </c>
      <c r="G265" s="265">
        <v>11.890698</v>
      </c>
      <c r="H265" s="265">
        <v>19.641986000000003</v>
      </c>
      <c r="I265" s="265">
        <v>25.401675999999998</v>
      </c>
      <c r="J265" s="265">
        <v>28.589351000000001</v>
      </c>
      <c r="K265" s="265">
        <v>30.67473</v>
      </c>
      <c r="L265" s="265">
        <v>39.398995999999997</v>
      </c>
      <c r="M265" s="265">
        <v>45.351200000000006</v>
      </c>
      <c r="N265" s="265">
        <v>45.922599000000005</v>
      </c>
    </row>
    <row r="266" spans="2:14" ht="13.5" x14ac:dyDescent="0.25">
      <c r="B266" s="168" t="s">
        <v>2805</v>
      </c>
      <c r="C266" s="38" t="s">
        <v>196</v>
      </c>
      <c r="D266" s="265">
        <v>0</v>
      </c>
      <c r="E266" s="265">
        <v>0.36673600000000001</v>
      </c>
      <c r="F266" s="265">
        <v>4.0191999999999992E-2</v>
      </c>
      <c r="G266" s="265">
        <v>6.7969999999999992E-3</v>
      </c>
      <c r="H266" s="265">
        <v>3.7979999999999997E-3</v>
      </c>
      <c r="I266" s="265">
        <v>2.2629999999999998E-3</v>
      </c>
      <c r="J266" s="265">
        <v>1.498E-2</v>
      </c>
      <c r="K266" s="265">
        <v>2.3369999999999998E-2</v>
      </c>
      <c r="L266" s="265">
        <v>3.3371999999999999E-2</v>
      </c>
      <c r="M266" s="265">
        <v>1.3939E-2</v>
      </c>
      <c r="N266" s="265">
        <v>2.7281E-2</v>
      </c>
    </row>
    <row r="267" spans="2:14" ht="13.5" x14ac:dyDescent="0.25">
      <c r="B267" s="168" t="s">
        <v>2806</v>
      </c>
      <c r="C267" s="38" t="s">
        <v>197</v>
      </c>
      <c r="D267" s="265">
        <v>0</v>
      </c>
      <c r="E267" s="265">
        <v>8.3420000000000005E-3</v>
      </c>
      <c r="F267" s="265">
        <v>1.4818000000000001E-2</v>
      </c>
      <c r="G267" s="265">
        <v>3.5702999999999999E-2</v>
      </c>
      <c r="H267" s="265">
        <v>5.0492000000000002E-2</v>
      </c>
      <c r="I267" s="265">
        <v>0.11529900000000001</v>
      </c>
      <c r="J267" s="265">
        <v>0.206152</v>
      </c>
      <c r="K267" s="265">
        <v>0.13805500000000001</v>
      </c>
      <c r="L267" s="265">
        <v>0.19951200000000002</v>
      </c>
      <c r="M267" s="265">
        <v>0.18188100000000001</v>
      </c>
      <c r="N267" s="265">
        <v>0.21334699999999998</v>
      </c>
    </row>
    <row r="268" spans="2:14" ht="13.5" x14ac:dyDescent="0.25">
      <c r="B268" s="168" t="s">
        <v>2807</v>
      </c>
      <c r="C268" s="38" t="s">
        <v>198</v>
      </c>
      <c r="D268" s="265">
        <v>6.4465159999999999</v>
      </c>
      <c r="E268" s="265">
        <v>4.5123079999999991</v>
      </c>
      <c r="F268" s="265">
        <v>4.3496670000000002</v>
      </c>
      <c r="G268" s="265">
        <v>3.5184040000000003</v>
      </c>
      <c r="H268" s="265">
        <v>6.7945060000000002</v>
      </c>
      <c r="I268" s="265">
        <v>8.9763999999999999</v>
      </c>
      <c r="J268" s="265">
        <v>16.177907000000001</v>
      </c>
      <c r="K268" s="265">
        <v>20.816330999999998</v>
      </c>
      <c r="L268" s="265">
        <v>23.662113999999999</v>
      </c>
      <c r="M268" s="265">
        <v>27.842942000000001</v>
      </c>
      <c r="N268" s="265">
        <v>23.727541000000002</v>
      </c>
    </row>
    <row r="269" spans="2:14" ht="13.5" x14ac:dyDescent="0.25">
      <c r="B269" s="168" t="s">
        <v>2808</v>
      </c>
      <c r="C269" s="38" t="s">
        <v>199</v>
      </c>
      <c r="D269" s="265">
        <v>0</v>
      </c>
      <c r="E269" s="265">
        <v>0</v>
      </c>
      <c r="F269" s="265">
        <v>0</v>
      </c>
      <c r="G269" s="265">
        <v>0</v>
      </c>
      <c r="H269" s="265">
        <v>1.2199999999999999E-3</v>
      </c>
      <c r="I269" s="265">
        <v>1.2972000000000001E-2</v>
      </c>
      <c r="J269" s="265">
        <v>0.50966699999999998</v>
      </c>
      <c r="K269" s="265">
        <v>0.71272500000000005</v>
      </c>
      <c r="L269" s="265">
        <v>2.9550770000000002</v>
      </c>
      <c r="M269" s="265">
        <v>1.6259049999999999</v>
      </c>
      <c r="N269" s="265">
        <v>1.267525</v>
      </c>
    </row>
    <row r="270" spans="2:14" ht="13.5" x14ac:dyDescent="0.25">
      <c r="B270" s="168" t="s">
        <v>2809</v>
      </c>
      <c r="C270" s="38" t="s">
        <v>200</v>
      </c>
      <c r="D270" s="265">
        <v>20.002471999999997</v>
      </c>
      <c r="E270" s="265">
        <v>22.088395999999996</v>
      </c>
      <c r="F270" s="265">
        <v>26.573900999999999</v>
      </c>
      <c r="G270" s="265">
        <v>22.398192000000002</v>
      </c>
      <c r="H270" s="265">
        <v>37.545149000000002</v>
      </c>
      <c r="I270" s="265">
        <v>45.708731</v>
      </c>
      <c r="J270" s="265">
        <v>52.945024000000004</v>
      </c>
      <c r="K270" s="265">
        <v>58.309094999999999</v>
      </c>
      <c r="L270" s="265">
        <v>76.811980000000005</v>
      </c>
      <c r="M270" s="265">
        <v>78.523623999999998</v>
      </c>
      <c r="N270" s="265">
        <v>72.890254999999996</v>
      </c>
    </row>
    <row r="271" spans="2:14" ht="13.5" x14ac:dyDescent="0.25">
      <c r="B271" s="168" t="s">
        <v>2810</v>
      </c>
      <c r="C271" s="38" t="s">
        <v>201</v>
      </c>
      <c r="D271" s="265">
        <v>1.8333000000000002E-2</v>
      </c>
      <c r="E271" s="265">
        <v>1.6066999999999998E-2</v>
      </c>
      <c r="F271" s="265">
        <v>7.4389999999999994E-3</v>
      </c>
      <c r="G271" s="265">
        <v>4.9800000000000001E-3</v>
      </c>
      <c r="H271" s="265">
        <v>1.1146E-2</v>
      </c>
      <c r="I271" s="265">
        <v>1.338E-2</v>
      </c>
      <c r="J271" s="265">
        <v>4.8215999999999995E-2</v>
      </c>
      <c r="K271" s="265">
        <v>3.5889999999999998E-2</v>
      </c>
      <c r="L271" s="265">
        <v>0.121324</v>
      </c>
      <c r="M271" s="265">
        <v>5.072299999999999E-2</v>
      </c>
      <c r="N271" s="265">
        <v>4.3733000000000001E-2</v>
      </c>
    </row>
    <row r="272" spans="2:14" ht="13.5" x14ac:dyDescent="0.25">
      <c r="B272" s="168" t="s">
        <v>2811</v>
      </c>
      <c r="C272" s="38" t="s">
        <v>202</v>
      </c>
      <c r="D272" s="265">
        <v>9.0538930000000004</v>
      </c>
      <c r="E272" s="265">
        <v>13.12499</v>
      </c>
      <c r="F272" s="265">
        <v>14.898700000000002</v>
      </c>
      <c r="G272" s="265">
        <v>11.493261</v>
      </c>
      <c r="H272" s="265">
        <v>19.073927999999999</v>
      </c>
      <c r="I272" s="265">
        <v>26.222695999999999</v>
      </c>
      <c r="J272" s="265">
        <v>23.551772999999997</v>
      </c>
      <c r="K272" s="265">
        <v>19.287043000000001</v>
      </c>
      <c r="L272" s="265">
        <v>26.479650000000003</v>
      </c>
      <c r="M272" s="265">
        <v>23.928356000000001</v>
      </c>
      <c r="N272" s="265">
        <v>23.149104000000001</v>
      </c>
    </row>
    <row r="273" spans="2:14" ht="13.5" x14ac:dyDescent="0.25">
      <c r="B273" s="168" t="s">
        <v>2812</v>
      </c>
      <c r="C273" s="38" t="s">
        <v>203</v>
      </c>
      <c r="D273" s="265">
        <v>0.44534399999999996</v>
      </c>
      <c r="E273" s="265">
        <v>0.25444500000000003</v>
      </c>
      <c r="F273" s="265">
        <v>0.190252</v>
      </c>
      <c r="G273" s="265">
        <v>4.5997999999999997E-2</v>
      </c>
      <c r="H273" s="265">
        <v>7.5572E-2</v>
      </c>
      <c r="I273" s="265">
        <v>2.0591000000000002E-2</v>
      </c>
      <c r="J273" s="265">
        <v>6.8143999999999996E-2</v>
      </c>
      <c r="K273" s="265">
        <v>0.22511200000000001</v>
      </c>
      <c r="L273" s="265">
        <v>0.34234600000000004</v>
      </c>
      <c r="M273" s="265">
        <v>0.37975399999999998</v>
      </c>
      <c r="N273" s="265">
        <v>0.40618600000000005</v>
      </c>
    </row>
    <row r="274" spans="2:14" ht="13.5" x14ac:dyDescent="0.25">
      <c r="B274" s="168" t="s">
        <v>2813</v>
      </c>
      <c r="C274" s="38" t="s">
        <v>204</v>
      </c>
      <c r="D274" s="265">
        <v>0</v>
      </c>
      <c r="E274" s="265">
        <v>0</v>
      </c>
      <c r="F274" s="265">
        <v>0</v>
      </c>
      <c r="G274" s="265">
        <v>0</v>
      </c>
      <c r="H274" s="265">
        <v>0</v>
      </c>
      <c r="I274" s="265">
        <v>0</v>
      </c>
      <c r="J274" s="265">
        <v>2.5568E-2</v>
      </c>
      <c r="K274" s="265">
        <v>4.9033999999999994E-2</v>
      </c>
      <c r="L274" s="265">
        <v>5.6321999999999997E-2</v>
      </c>
      <c r="M274" s="265">
        <v>5.9504000000000001E-2</v>
      </c>
      <c r="N274" s="265">
        <v>3.7509999999999995E-2</v>
      </c>
    </row>
    <row r="275" spans="2:14" ht="13.5" x14ac:dyDescent="0.25">
      <c r="B275" s="168" t="s">
        <v>2814</v>
      </c>
      <c r="C275" s="38" t="s">
        <v>206</v>
      </c>
      <c r="D275" s="265">
        <v>0.69259799999999994</v>
      </c>
      <c r="E275" s="265">
        <v>0.64263800000000004</v>
      </c>
      <c r="F275" s="265">
        <v>0.67619499999999999</v>
      </c>
      <c r="G275" s="265">
        <v>0.41017700000000001</v>
      </c>
      <c r="H275" s="265">
        <v>0.49504999999999999</v>
      </c>
      <c r="I275" s="265">
        <v>0.63978900000000005</v>
      </c>
      <c r="J275" s="265">
        <v>0.82631199999999994</v>
      </c>
      <c r="K275" s="265">
        <v>1.3710290000000001</v>
      </c>
      <c r="L275" s="265">
        <v>1.9402219999999999</v>
      </c>
      <c r="M275" s="265">
        <v>1.6431419999999999</v>
      </c>
      <c r="N275" s="265">
        <v>0.63487199999999999</v>
      </c>
    </row>
    <row r="276" spans="2:14" ht="13.5" x14ac:dyDescent="0.25">
      <c r="B276" s="168" t="s">
        <v>2815</v>
      </c>
      <c r="C276" s="38" t="s">
        <v>207</v>
      </c>
      <c r="D276" s="265">
        <v>0</v>
      </c>
      <c r="E276" s="265">
        <v>0</v>
      </c>
      <c r="F276" s="265">
        <v>0</v>
      </c>
      <c r="G276" s="265">
        <v>0</v>
      </c>
      <c r="H276" s="265">
        <v>0</v>
      </c>
      <c r="I276" s="265">
        <v>0</v>
      </c>
      <c r="J276" s="265">
        <v>4.8190000000000004E-3</v>
      </c>
      <c r="K276" s="265">
        <v>1.3992000000000001E-2</v>
      </c>
      <c r="L276" s="265">
        <v>6.3385999999999998E-2</v>
      </c>
      <c r="M276" s="265">
        <v>3.5677E-2</v>
      </c>
      <c r="N276" s="265">
        <v>4.4090999999999998E-2</v>
      </c>
    </row>
    <row r="277" spans="2:14" ht="13.5" x14ac:dyDescent="0.25">
      <c r="B277" s="168" t="s">
        <v>2816</v>
      </c>
      <c r="C277" s="38" t="s">
        <v>208</v>
      </c>
      <c r="D277" s="265">
        <v>0.6635930000000001</v>
      </c>
      <c r="E277" s="265">
        <v>0.62540399999999996</v>
      </c>
      <c r="F277" s="265">
        <v>0.57324799999999998</v>
      </c>
      <c r="G277" s="265">
        <v>0.38847500000000001</v>
      </c>
      <c r="H277" s="265">
        <v>0.61818099999999998</v>
      </c>
      <c r="I277" s="265">
        <v>0.80801900000000004</v>
      </c>
      <c r="J277" s="265">
        <v>1.148026</v>
      </c>
      <c r="K277" s="265">
        <v>1.387222</v>
      </c>
      <c r="L277" s="265">
        <v>1.2414529999999999</v>
      </c>
      <c r="M277" s="265">
        <v>1.2319650000000002</v>
      </c>
      <c r="N277" s="265">
        <v>1.0934360000000001</v>
      </c>
    </row>
    <row r="278" spans="2:14" ht="13.5" x14ac:dyDescent="0.25">
      <c r="B278" s="168" t="s">
        <v>2817</v>
      </c>
      <c r="C278" s="38" t="s">
        <v>209</v>
      </c>
      <c r="D278" s="265">
        <v>0</v>
      </c>
      <c r="E278" s="265">
        <v>0</v>
      </c>
      <c r="F278" s="265">
        <v>7.8139999999999998E-3</v>
      </c>
      <c r="G278" s="265">
        <v>0</v>
      </c>
      <c r="H278" s="265">
        <v>0</v>
      </c>
      <c r="I278" s="265">
        <v>0</v>
      </c>
      <c r="J278" s="265">
        <v>1.1156000000000001E-2</v>
      </c>
      <c r="K278" s="265">
        <v>5.0393999999999994E-2</v>
      </c>
      <c r="L278" s="265">
        <v>4.8860000000000001E-2</v>
      </c>
      <c r="M278" s="265">
        <v>2.1499999999999998E-2</v>
      </c>
      <c r="N278" s="265">
        <v>0</v>
      </c>
    </row>
    <row r="279" spans="2:14" ht="13.5" x14ac:dyDescent="0.25">
      <c r="B279" s="168" t="s">
        <v>2818</v>
      </c>
      <c r="C279" s="38" t="s">
        <v>210</v>
      </c>
      <c r="D279" s="265">
        <v>6.7756000000000011E-2</v>
      </c>
      <c r="E279" s="265">
        <v>4.1696999999999998E-2</v>
      </c>
      <c r="F279" s="265">
        <v>4.7731999999999997E-2</v>
      </c>
      <c r="G279" s="265">
        <v>4.9977000000000001E-2</v>
      </c>
      <c r="H279" s="265">
        <v>0.110668</v>
      </c>
      <c r="I279" s="265">
        <v>3.1030000000000002E-2</v>
      </c>
      <c r="J279" s="265">
        <v>1.201E-2</v>
      </c>
      <c r="K279" s="265">
        <v>6.8634000000000001E-2</v>
      </c>
      <c r="L279" s="265">
        <v>7.8214000000000006E-2</v>
      </c>
      <c r="M279" s="265">
        <v>4.4837999999999996E-2</v>
      </c>
      <c r="N279" s="265">
        <v>1.0298E-2</v>
      </c>
    </row>
    <row r="280" spans="2:14" ht="13.5" x14ac:dyDescent="0.25">
      <c r="B280" s="168" t="s">
        <v>2819</v>
      </c>
      <c r="C280" s="38" t="s">
        <v>211</v>
      </c>
      <c r="D280" s="265">
        <v>0.99985799999999991</v>
      </c>
      <c r="E280" s="265">
        <v>1.0979749999999999</v>
      </c>
      <c r="F280" s="265">
        <v>1.0601689999999999</v>
      </c>
      <c r="G280" s="265">
        <v>1.2780750000000001</v>
      </c>
      <c r="H280" s="265">
        <v>0.88955499999999998</v>
      </c>
      <c r="I280" s="265">
        <v>0.92511399999999999</v>
      </c>
      <c r="J280" s="265">
        <v>1.0552060000000001</v>
      </c>
      <c r="K280" s="265">
        <v>0.87682599999999999</v>
      </c>
      <c r="L280" s="265">
        <v>0.98332299999999995</v>
      </c>
      <c r="M280" s="265">
        <v>1.0505059999999999</v>
      </c>
      <c r="N280" s="265">
        <v>0.95465499999999992</v>
      </c>
    </row>
    <row r="281" spans="2:14" ht="13.5" x14ac:dyDescent="0.25">
      <c r="B281" s="168" t="s">
        <v>2820</v>
      </c>
      <c r="C281" s="38" t="s">
        <v>212</v>
      </c>
      <c r="D281" s="265">
        <v>1.5039999999999999E-3</v>
      </c>
      <c r="E281" s="265">
        <v>1.057E-3</v>
      </c>
      <c r="F281" s="265">
        <v>3.4289E-2</v>
      </c>
      <c r="G281" s="265">
        <v>5.5659999999999998E-3</v>
      </c>
      <c r="H281" s="265">
        <v>1.359E-3</v>
      </c>
      <c r="I281" s="265">
        <v>2.34E-4</v>
      </c>
      <c r="J281" s="265">
        <v>3.9000000000000007E-2</v>
      </c>
      <c r="K281" s="265">
        <v>8.4014999999999992E-2</v>
      </c>
      <c r="L281" s="265">
        <v>0.20421300000000001</v>
      </c>
      <c r="M281" s="265">
        <v>0.23032900000000001</v>
      </c>
      <c r="N281" s="265">
        <v>0.57963100000000001</v>
      </c>
    </row>
    <row r="282" spans="2:14" ht="13.5" x14ac:dyDescent="0.25">
      <c r="B282" s="168" t="s">
        <v>2821</v>
      </c>
      <c r="C282" s="38" t="s">
        <v>213</v>
      </c>
      <c r="D282" s="265">
        <v>0.46681899999999998</v>
      </c>
      <c r="E282" s="265">
        <v>0.22906899999999999</v>
      </c>
      <c r="F282" s="265">
        <v>0.212612</v>
      </c>
      <c r="G282" s="265">
        <v>6.1772000000000001E-2</v>
      </c>
      <c r="H282" s="265">
        <v>6.0495999999999994E-2</v>
      </c>
      <c r="I282" s="265">
        <v>3.6968999999999995E-2</v>
      </c>
      <c r="J282" s="265">
        <v>0.40116700000000005</v>
      </c>
      <c r="K282" s="265">
        <v>1.6269929999999999</v>
      </c>
      <c r="L282" s="265">
        <v>2.3065259999999999</v>
      </c>
      <c r="M282" s="265">
        <v>2.0963970000000001</v>
      </c>
      <c r="N282" s="265">
        <v>1.1148179999999999</v>
      </c>
    </row>
    <row r="283" spans="2:14" ht="13.5" x14ac:dyDescent="0.25">
      <c r="B283" s="168" t="s">
        <v>2822</v>
      </c>
      <c r="C283" s="38" t="s">
        <v>215</v>
      </c>
      <c r="D283" s="265">
        <v>5.2722220000000002</v>
      </c>
      <c r="E283" s="265">
        <v>6.3755269999999999</v>
      </c>
      <c r="F283" s="265">
        <v>8.3741500000000002</v>
      </c>
      <c r="G283" s="265">
        <v>7.1997270000000002</v>
      </c>
      <c r="H283" s="265">
        <v>11.269499999999999</v>
      </c>
      <c r="I283" s="265">
        <v>13.785636</v>
      </c>
      <c r="J283" s="265">
        <v>16.168043000000001</v>
      </c>
      <c r="K283" s="265">
        <v>19.248184999999999</v>
      </c>
      <c r="L283" s="265">
        <v>23.160530999999999</v>
      </c>
      <c r="M283" s="265">
        <v>25.404179000000003</v>
      </c>
      <c r="N283" s="265">
        <v>25.795576000000001</v>
      </c>
    </row>
    <row r="284" spans="2:14" ht="13.5" x14ac:dyDescent="0.25">
      <c r="B284" s="168" t="s">
        <v>2823</v>
      </c>
      <c r="C284" s="38" t="s">
        <v>2462</v>
      </c>
      <c r="D284" s="265">
        <v>0</v>
      </c>
      <c r="E284" s="265">
        <v>0</v>
      </c>
      <c r="F284" s="265">
        <v>0</v>
      </c>
      <c r="G284" s="265">
        <v>2.4810000000000001E-3</v>
      </c>
      <c r="H284" s="265">
        <v>1.4068000000000001E-2</v>
      </c>
      <c r="I284" s="265">
        <v>1.4514000000000001E-2</v>
      </c>
      <c r="J284" s="265">
        <v>0.30544300000000002</v>
      </c>
      <c r="K284" s="265">
        <v>2.0904639999999999</v>
      </c>
      <c r="L284" s="265">
        <v>3.104949</v>
      </c>
      <c r="M284" s="265">
        <v>2.4247319999999997</v>
      </c>
      <c r="N284" s="265">
        <v>2.2671169999999998</v>
      </c>
    </row>
    <row r="285" spans="2:14" ht="13.5" x14ac:dyDescent="0.25">
      <c r="B285" s="168" t="s">
        <v>2824</v>
      </c>
      <c r="C285" s="38" t="s">
        <v>216</v>
      </c>
      <c r="D285" s="265">
        <v>5.0729999999999997E-2</v>
      </c>
      <c r="E285" s="265">
        <v>3.787E-3</v>
      </c>
      <c r="F285" s="265">
        <v>8.0800000000000002E-4</v>
      </c>
      <c r="G285" s="265">
        <v>1.7756999999999998E-2</v>
      </c>
      <c r="H285" s="265">
        <v>4.2608999999999994E-2</v>
      </c>
      <c r="I285" s="265">
        <v>0.103255</v>
      </c>
      <c r="J285" s="265">
        <v>0.185169</v>
      </c>
      <c r="K285" s="265">
        <v>0.29355600000000004</v>
      </c>
      <c r="L285" s="265">
        <v>0.38839800000000002</v>
      </c>
      <c r="M285" s="265">
        <v>0.33652300000000002</v>
      </c>
      <c r="N285" s="265">
        <v>0.19104500000000002</v>
      </c>
    </row>
    <row r="286" spans="2:14" ht="13.5" x14ac:dyDescent="0.25">
      <c r="B286" s="168" t="s">
        <v>2825</v>
      </c>
      <c r="C286" s="38" t="s">
        <v>217</v>
      </c>
      <c r="D286" s="265">
        <v>7.9236000000000001E-2</v>
      </c>
      <c r="E286" s="265">
        <v>0.12662199999999998</v>
      </c>
      <c r="F286" s="265">
        <v>6.2850000000000003E-2</v>
      </c>
      <c r="G286" s="265">
        <v>0</v>
      </c>
      <c r="H286" s="265">
        <v>0</v>
      </c>
      <c r="I286" s="265">
        <v>1.787E-3</v>
      </c>
      <c r="J286" s="265">
        <v>1.2644000000000001E-2</v>
      </c>
      <c r="K286" s="265">
        <v>1.0093000000000001E-2</v>
      </c>
      <c r="L286" s="265">
        <v>4.7279999999999996E-2</v>
      </c>
      <c r="M286" s="265">
        <v>2.5413000000000002E-2</v>
      </c>
      <c r="N286" s="265">
        <v>0</v>
      </c>
    </row>
    <row r="287" spans="2:14" ht="13.5" x14ac:dyDescent="0.25">
      <c r="B287" s="168" t="s">
        <v>2826</v>
      </c>
      <c r="C287" s="38" t="s">
        <v>218</v>
      </c>
      <c r="D287" s="265">
        <v>2.2332920000000001</v>
      </c>
      <c r="E287" s="265">
        <v>2.5971220000000002</v>
      </c>
      <c r="F287" s="265">
        <v>3.5766840000000002</v>
      </c>
      <c r="G287" s="265">
        <v>2.4442459999999997</v>
      </c>
      <c r="H287" s="265">
        <v>3.849583</v>
      </c>
      <c r="I287" s="265">
        <v>4.5140099999999999</v>
      </c>
      <c r="J287" s="265">
        <v>4.8290790000000001</v>
      </c>
      <c r="K287" s="265">
        <v>5.2050520000000002</v>
      </c>
      <c r="L287" s="265">
        <v>2.928267</v>
      </c>
      <c r="M287" s="265">
        <v>1.5231100000000002</v>
      </c>
      <c r="N287" s="265">
        <v>1.8186979999999999</v>
      </c>
    </row>
    <row r="288" spans="2:14" ht="13.5" x14ac:dyDescent="0.25">
      <c r="B288" s="169"/>
      <c r="C288" s="38" t="s">
        <v>29</v>
      </c>
      <c r="D288" s="265">
        <v>8.2286080000000013</v>
      </c>
      <c r="E288" s="265">
        <v>7.5894729999999999</v>
      </c>
      <c r="F288" s="265">
        <v>2.7940199999999997</v>
      </c>
      <c r="G288" s="265">
        <v>2.3784200000000002</v>
      </c>
      <c r="H288" s="265">
        <v>2.8263189999999998</v>
      </c>
      <c r="I288" s="265">
        <v>2.4409900000000002</v>
      </c>
      <c r="J288" s="265">
        <v>3.2312270000000001</v>
      </c>
      <c r="K288" s="265">
        <v>5.1098839999999992</v>
      </c>
      <c r="L288" s="265">
        <v>3.749682</v>
      </c>
      <c r="M288" s="265">
        <v>1.1222100000000002</v>
      </c>
      <c r="N288" s="265">
        <v>14.957259000000001</v>
      </c>
    </row>
    <row r="289" spans="2:14" ht="13.5" x14ac:dyDescent="0.25">
      <c r="B289" s="212" t="s">
        <v>2581</v>
      </c>
      <c r="C289" s="213" t="s">
        <v>16</v>
      </c>
      <c r="D289" s="264">
        <v>1444.9239</v>
      </c>
      <c r="E289" s="264">
        <v>1558.7984999999999</v>
      </c>
      <c r="F289" s="264">
        <v>1094.2000999999998</v>
      </c>
      <c r="G289" s="264">
        <v>1116.1518999999998</v>
      </c>
      <c r="H289" s="264">
        <v>1330.2104999999999</v>
      </c>
      <c r="I289" s="264">
        <v>1466.6244000000002</v>
      </c>
      <c r="J289" s="264">
        <v>1761.6133</v>
      </c>
      <c r="K289" s="264">
        <v>2194.2472000000002</v>
      </c>
      <c r="L289" s="264">
        <v>3000.2771000000002</v>
      </c>
      <c r="M289" s="264">
        <v>3184.2019</v>
      </c>
      <c r="N289" s="264">
        <v>3868.9135999999999</v>
      </c>
    </row>
    <row r="290" spans="2:14" s="22" customFormat="1" ht="13.5" x14ac:dyDescent="0.25">
      <c r="B290" s="168" t="s">
        <v>2875</v>
      </c>
      <c r="C290" s="129" t="s">
        <v>291</v>
      </c>
      <c r="D290" s="265">
        <v>124.89323400000001</v>
      </c>
      <c r="E290" s="265">
        <v>141.70061200000001</v>
      </c>
      <c r="F290" s="265">
        <v>148.205792</v>
      </c>
      <c r="G290" s="265">
        <v>198.87510000000003</v>
      </c>
      <c r="H290" s="265">
        <v>216.715385</v>
      </c>
      <c r="I290" s="265">
        <v>294.00150100000002</v>
      </c>
      <c r="J290" s="265">
        <v>376.66926599999999</v>
      </c>
      <c r="K290" s="265">
        <v>466.61486600000001</v>
      </c>
      <c r="L290" s="265">
        <v>608.06203200000004</v>
      </c>
      <c r="M290" s="265">
        <v>445.42572899999993</v>
      </c>
      <c r="N290" s="265">
        <v>446.41409099999998</v>
      </c>
    </row>
    <row r="291" spans="2:14" ht="13.5" x14ac:dyDescent="0.25">
      <c r="B291" s="168" t="s">
        <v>2876</v>
      </c>
      <c r="C291" s="38" t="s">
        <v>293</v>
      </c>
      <c r="D291" s="265">
        <v>32.785494</v>
      </c>
      <c r="E291" s="265">
        <v>31.271462</v>
      </c>
      <c r="F291" s="265">
        <v>25.243195999999998</v>
      </c>
      <c r="G291" s="265">
        <v>25.137902</v>
      </c>
      <c r="H291" s="265">
        <v>32.88074300000001</v>
      </c>
      <c r="I291" s="265">
        <v>34.317779000000002</v>
      </c>
      <c r="J291" s="265">
        <v>39.507734999999997</v>
      </c>
      <c r="K291" s="265">
        <v>51.530842</v>
      </c>
      <c r="L291" s="265">
        <v>60.638776999999997</v>
      </c>
      <c r="M291" s="265">
        <v>79.145747999999998</v>
      </c>
      <c r="N291" s="265">
        <v>129.691428</v>
      </c>
    </row>
    <row r="292" spans="2:14" ht="13.5" x14ac:dyDescent="0.25">
      <c r="B292" s="168" t="s">
        <v>2877</v>
      </c>
      <c r="C292" s="38" t="s">
        <v>294</v>
      </c>
      <c r="D292" s="265">
        <v>75.296923000000007</v>
      </c>
      <c r="E292" s="265">
        <v>74.437028999999995</v>
      </c>
      <c r="F292" s="265">
        <v>48.763231000000005</v>
      </c>
      <c r="G292" s="265">
        <v>53.985838999999999</v>
      </c>
      <c r="H292" s="265">
        <v>70.419907000000009</v>
      </c>
      <c r="I292" s="265">
        <v>94.048463999999996</v>
      </c>
      <c r="J292" s="265">
        <v>118.000015</v>
      </c>
      <c r="K292" s="265">
        <v>117.937831</v>
      </c>
      <c r="L292" s="265">
        <v>142.40980500000001</v>
      </c>
      <c r="M292" s="265">
        <v>289.99104799999998</v>
      </c>
      <c r="N292" s="265">
        <v>386.44510000000002</v>
      </c>
    </row>
    <row r="293" spans="2:14" ht="13.5" x14ac:dyDescent="0.25">
      <c r="B293" s="168" t="s">
        <v>2878</v>
      </c>
      <c r="C293" s="38" t="s">
        <v>296</v>
      </c>
      <c r="D293" s="265">
        <v>73.351743999999997</v>
      </c>
      <c r="E293" s="265">
        <v>73.320171000000002</v>
      </c>
      <c r="F293" s="265">
        <v>65.316323000000011</v>
      </c>
      <c r="G293" s="265">
        <v>56.315401000000001</v>
      </c>
      <c r="H293" s="265">
        <v>77.025425999999996</v>
      </c>
      <c r="I293" s="265">
        <v>95.151527999999999</v>
      </c>
      <c r="J293" s="265">
        <v>142.33620400000001</v>
      </c>
      <c r="K293" s="265">
        <v>204.00310200000001</v>
      </c>
      <c r="L293" s="265">
        <v>364.579948</v>
      </c>
      <c r="M293" s="265">
        <v>387.25675799999999</v>
      </c>
      <c r="N293" s="265">
        <v>354.12038899999999</v>
      </c>
    </row>
    <row r="294" spans="2:14" ht="13.5" x14ac:dyDescent="0.25">
      <c r="B294" s="168" t="s">
        <v>2879</v>
      </c>
      <c r="C294" s="38" t="s">
        <v>297</v>
      </c>
      <c r="D294" s="265">
        <v>17.883527000000001</v>
      </c>
      <c r="E294" s="265">
        <v>18.032392000000002</v>
      </c>
      <c r="F294" s="265">
        <v>14.950437000000001</v>
      </c>
      <c r="G294" s="265">
        <v>13.787787</v>
      </c>
      <c r="H294" s="265">
        <v>18.865110999999999</v>
      </c>
      <c r="I294" s="265">
        <v>20.462342</v>
      </c>
      <c r="J294" s="265">
        <v>23.137447000000002</v>
      </c>
      <c r="K294" s="265">
        <v>48.416947999999998</v>
      </c>
      <c r="L294" s="265">
        <v>31.847687000000001</v>
      </c>
      <c r="M294" s="265">
        <v>49.890467999999998</v>
      </c>
      <c r="N294" s="265">
        <v>84.37997</v>
      </c>
    </row>
    <row r="295" spans="2:14" ht="13.5" x14ac:dyDescent="0.25">
      <c r="B295" s="168" t="s">
        <v>2880</v>
      </c>
      <c r="C295" s="38" t="s">
        <v>170</v>
      </c>
      <c r="D295" s="265">
        <v>106.12367599999999</v>
      </c>
      <c r="E295" s="265">
        <v>103.433001</v>
      </c>
      <c r="F295" s="265">
        <v>98.672556999999998</v>
      </c>
      <c r="G295" s="265">
        <v>96.999032999999997</v>
      </c>
      <c r="H295" s="265">
        <v>123.37160499999999</v>
      </c>
      <c r="I295" s="265">
        <v>141.19063400000002</v>
      </c>
      <c r="J295" s="265">
        <v>242.69334499999999</v>
      </c>
      <c r="K295" s="265">
        <v>202.836457</v>
      </c>
      <c r="L295" s="265">
        <v>246.71668700000004</v>
      </c>
      <c r="M295" s="265">
        <v>337.24874799999998</v>
      </c>
      <c r="N295" s="265">
        <v>468.76348199999995</v>
      </c>
    </row>
    <row r="296" spans="2:14" ht="13.5" x14ac:dyDescent="0.25">
      <c r="B296" s="168" t="s">
        <v>2881</v>
      </c>
      <c r="C296" s="38" t="s">
        <v>299</v>
      </c>
      <c r="D296" s="265">
        <v>152.38430099999999</v>
      </c>
      <c r="E296" s="265">
        <v>142.30829000000003</v>
      </c>
      <c r="F296" s="265">
        <v>126.55798599999999</v>
      </c>
      <c r="G296" s="265">
        <v>109.87084200000001</v>
      </c>
      <c r="H296" s="265">
        <v>129.72200899999999</v>
      </c>
      <c r="I296" s="265">
        <v>134.39998900000001</v>
      </c>
      <c r="J296" s="265">
        <v>155.79186900000002</v>
      </c>
      <c r="K296" s="265">
        <v>221.556128</v>
      </c>
      <c r="L296" s="265">
        <v>301.67116099999998</v>
      </c>
      <c r="M296" s="265">
        <v>271.85186900000002</v>
      </c>
      <c r="N296" s="265">
        <v>322.56198499999999</v>
      </c>
    </row>
    <row r="297" spans="2:14" ht="13.5" x14ac:dyDescent="0.25">
      <c r="B297" s="168" t="s">
        <v>2882</v>
      </c>
      <c r="C297" s="38" t="s">
        <v>301</v>
      </c>
      <c r="D297" s="265">
        <v>40.125430000000001</v>
      </c>
      <c r="E297" s="265">
        <v>38.906860999999999</v>
      </c>
      <c r="F297" s="265">
        <v>34.424087</v>
      </c>
      <c r="G297" s="265">
        <v>30.439132000000001</v>
      </c>
      <c r="H297" s="265">
        <v>37.060495000000003</v>
      </c>
      <c r="I297" s="265">
        <v>39.147545000000001</v>
      </c>
      <c r="J297" s="265">
        <v>45.106898000000001</v>
      </c>
      <c r="K297" s="265">
        <v>90.840223000000009</v>
      </c>
      <c r="L297" s="265">
        <v>136.17986300000001</v>
      </c>
      <c r="M297" s="265">
        <v>100.440388</v>
      </c>
      <c r="N297" s="265">
        <v>138.57311200000001</v>
      </c>
    </row>
    <row r="298" spans="2:14" s="22" customFormat="1" ht="13.5" x14ac:dyDescent="0.25">
      <c r="B298" s="168" t="s">
        <v>2883</v>
      </c>
      <c r="C298" s="129" t="s">
        <v>303</v>
      </c>
      <c r="D298" s="265">
        <v>203.536193</v>
      </c>
      <c r="E298" s="265">
        <v>184.01981900000001</v>
      </c>
      <c r="F298" s="265">
        <v>146.97038500000002</v>
      </c>
      <c r="G298" s="265">
        <v>143.57576</v>
      </c>
      <c r="H298" s="265">
        <v>176.74351100000001</v>
      </c>
      <c r="I298" s="265">
        <v>176.84367</v>
      </c>
      <c r="J298" s="265">
        <v>199.92282899999998</v>
      </c>
      <c r="K298" s="265">
        <v>223.416145</v>
      </c>
      <c r="L298" s="265">
        <v>283.96854800000006</v>
      </c>
      <c r="M298" s="265">
        <v>337.34994900000004</v>
      </c>
      <c r="N298" s="265">
        <v>306.24384099999997</v>
      </c>
    </row>
    <row r="299" spans="2:14" ht="13.5" x14ac:dyDescent="0.25">
      <c r="B299" s="168" t="s">
        <v>2884</v>
      </c>
      <c r="C299" s="38" t="s">
        <v>304</v>
      </c>
      <c r="D299" s="265">
        <v>17.784617000000001</v>
      </c>
      <c r="E299" s="265">
        <v>16.356870999999998</v>
      </c>
      <c r="F299" s="265">
        <v>12.86331</v>
      </c>
      <c r="G299" s="265">
        <v>11.03308</v>
      </c>
      <c r="H299" s="265">
        <v>15.519159000000002</v>
      </c>
      <c r="I299" s="265">
        <v>16.601956000000001</v>
      </c>
      <c r="J299" s="265">
        <v>16.547274999999999</v>
      </c>
      <c r="K299" s="265">
        <v>18.937998999999998</v>
      </c>
      <c r="L299" s="265">
        <v>24.082932999999997</v>
      </c>
      <c r="M299" s="265">
        <v>33.809906999999995</v>
      </c>
      <c r="N299" s="265">
        <v>51.659948</v>
      </c>
    </row>
    <row r="300" spans="2:14" s="22" customFormat="1" ht="13.5" x14ac:dyDescent="0.25">
      <c r="B300" s="168" t="s">
        <v>2885</v>
      </c>
      <c r="C300" s="129" t="s">
        <v>306</v>
      </c>
      <c r="D300" s="265">
        <v>306.72797100000003</v>
      </c>
      <c r="E300" s="265">
        <v>449.62645299999997</v>
      </c>
      <c r="F300" s="265">
        <v>216.21060100000003</v>
      </c>
      <c r="G300" s="265">
        <v>175.051875</v>
      </c>
      <c r="H300" s="265">
        <v>247.09704699999998</v>
      </c>
      <c r="I300" s="265">
        <v>227.87158600000001</v>
      </c>
      <c r="J300" s="265">
        <v>176.26861799999998</v>
      </c>
      <c r="K300" s="265">
        <v>231.14211900000001</v>
      </c>
      <c r="L300" s="265">
        <v>365.87890200000004</v>
      </c>
      <c r="M300" s="265">
        <v>376.14661799999999</v>
      </c>
      <c r="N300" s="265">
        <v>395.82377100000002</v>
      </c>
    </row>
    <row r="301" spans="2:14" ht="13.5" x14ac:dyDescent="0.25">
      <c r="B301" s="168" t="s">
        <v>2886</v>
      </c>
      <c r="C301" s="38" t="s">
        <v>309</v>
      </c>
      <c r="D301" s="265">
        <v>15.473833999999998</v>
      </c>
      <c r="E301" s="265">
        <v>13.491885</v>
      </c>
      <c r="F301" s="265">
        <v>10.698005</v>
      </c>
      <c r="G301" s="265">
        <v>25.383346000000003</v>
      </c>
      <c r="H301" s="265">
        <v>12.881387</v>
      </c>
      <c r="I301" s="265">
        <v>13.189655999999999</v>
      </c>
      <c r="J301" s="265">
        <v>14.800319999999999</v>
      </c>
      <c r="K301" s="265">
        <v>16.027614</v>
      </c>
      <c r="L301" s="265">
        <v>21.180246</v>
      </c>
      <c r="M301" s="265">
        <v>33.259890999999996</v>
      </c>
      <c r="N301" s="265">
        <v>49.957584999999995</v>
      </c>
    </row>
    <row r="302" spans="2:14" ht="13.5" x14ac:dyDescent="0.25">
      <c r="B302" s="168" t="s">
        <v>2887</v>
      </c>
      <c r="C302" s="38" t="s">
        <v>310</v>
      </c>
      <c r="D302" s="265">
        <v>52.478203000000001</v>
      </c>
      <c r="E302" s="265">
        <v>48.787043999999995</v>
      </c>
      <c r="F302" s="265">
        <v>39.436873999999996</v>
      </c>
      <c r="G302" s="265">
        <v>33.822327000000001</v>
      </c>
      <c r="H302" s="265">
        <v>42.702867000000005</v>
      </c>
      <c r="I302" s="265">
        <v>44.315902000000001</v>
      </c>
      <c r="J302" s="265">
        <v>52.303308999999999</v>
      </c>
      <c r="K302" s="265">
        <v>109.689324</v>
      </c>
      <c r="L302" s="265">
        <v>154.98267800000002</v>
      </c>
      <c r="M302" s="265">
        <v>108.787359</v>
      </c>
      <c r="N302" s="265">
        <v>182.08718699999997</v>
      </c>
    </row>
    <row r="303" spans="2:14" ht="13.5" x14ac:dyDescent="0.25">
      <c r="B303" s="168" t="s">
        <v>2888</v>
      </c>
      <c r="C303" s="38" t="s">
        <v>312</v>
      </c>
      <c r="D303" s="265">
        <v>65.460339000000005</v>
      </c>
      <c r="E303" s="265">
        <v>91.797050000000013</v>
      </c>
      <c r="F303" s="265">
        <v>45.870237000000003</v>
      </c>
      <c r="G303" s="265">
        <v>42.244979000000001</v>
      </c>
      <c r="H303" s="265">
        <v>55.366283999999993</v>
      </c>
      <c r="I303" s="265">
        <v>67.042147999999997</v>
      </c>
      <c r="J303" s="265">
        <v>78.731864999999999</v>
      </c>
      <c r="K303" s="265">
        <v>105.95561699999999</v>
      </c>
      <c r="L303" s="265">
        <v>143.91441100000003</v>
      </c>
      <c r="M303" s="265">
        <v>160.75787700000001</v>
      </c>
      <c r="N303" s="265">
        <v>280.602757</v>
      </c>
    </row>
    <row r="304" spans="2:14" ht="13.5" x14ac:dyDescent="0.25">
      <c r="B304" s="168" t="s">
        <v>2889</v>
      </c>
      <c r="C304" s="38" t="s">
        <v>149</v>
      </c>
      <c r="D304" s="265">
        <v>44.113288000000004</v>
      </c>
      <c r="E304" s="265">
        <v>42.424047000000002</v>
      </c>
      <c r="F304" s="265">
        <v>32.184953</v>
      </c>
      <c r="G304" s="265">
        <v>33.233246000000001</v>
      </c>
      <c r="H304" s="265">
        <v>41.291103</v>
      </c>
      <c r="I304" s="265">
        <v>43.544995999999998</v>
      </c>
      <c r="J304" s="265">
        <v>53.607414000000006</v>
      </c>
      <c r="K304" s="265">
        <v>56.037592000000004</v>
      </c>
      <c r="L304" s="265">
        <v>75.819003000000009</v>
      </c>
      <c r="M304" s="265">
        <v>109.89252199999999</v>
      </c>
      <c r="N304" s="265">
        <v>175.771759</v>
      </c>
    </row>
    <row r="305" spans="2:14" ht="13.5" x14ac:dyDescent="0.25">
      <c r="B305" s="168" t="s">
        <v>2890</v>
      </c>
      <c r="C305" s="38" t="s">
        <v>314</v>
      </c>
      <c r="D305" s="265">
        <v>22.628786999999999</v>
      </c>
      <c r="E305" s="265">
        <v>21.137882000000001</v>
      </c>
      <c r="F305" s="265">
        <v>16.878198999999999</v>
      </c>
      <c r="G305" s="265">
        <v>15.820064</v>
      </c>
      <c r="H305" s="265">
        <v>20.438148000000002</v>
      </c>
      <c r="I305" s="265">
        <v>21.155436999999999</v>
      </c>
      <c r="J305" s="265">
        <v>25.300169</v>
      </c>
      <c r="K305" s="265">
        <v>27.359552999999998</v>
      </c>
      <c r="L305" s="265">
        <v>35.874008000000003</v>
      </c>
      <c r="M305" s="265">
        <v>57.164513999999997</v>
      </c>
      <c r="N305" s="265">
        <v>93.716845000000006</v>
      </c>
    </row>
    <row r="306" spans="2:14" ht="13.5" x14ac:dyDescent="0.25">
      <c r="B306" s="169"/>
      <c r="C306" s="38" t="s">
        <v>29</v>
      </c>
      <c r="D306" s="265">
        <v>93.876321000000004</v>
      </c>
      <c r="E306" s="265">
        <v>67.747743</v>
      </c>
      <c r="F306" s="265">
        <v>10.953932</v>
      </c>
      <c r="G306" s="265">
        <v>50.576199000000003</v>
      </c>
      <c r="H306" s="265">
        <v>12.110346</v>
      </c>
      <c r="I306" s="265">
        <v>3.3392190000000004</v>
      </c>
      <c r="J306" s="265">
        <v>0.88869500000000001</v>
      </c>
      <c r="K306" s="265">
        <v>1.944855</v>
      </c>
      <c r="L306" s="265">
        <v>2.4704820000000001</v>
      </c>
      <c r="M306" s="265">
        <v>5.7824730000000004</v>
      </c>
      <c r="N306" s="265">
        <v>2.1003370000000001</v>
      </c>
    </row>
    <row r="307" spans="2:14" ht="13.5" x14ac:dyDescent="0.25">
      <c r="B307" s="212" t="s">
        <v>2591</v>
      </c>
      <c r="C307" s="213" t="s">
        <v>325</v>
      </c>
      <c r="D307" s="264">
        <v>475.86610000000002</v>
      </c>
      <c r="E307" s="264">
        <v>507.79370000000006</v>
      </c>
      <c r="F307" s="264">
        <v>610.43910000000005</v>
      </c>
      <c r="G307" s="264">
        <v>489.3381</v>
      </c>
      <c r="H307" s="264">
        <v>736.75620000000004</v>
      </c>
      <c r="I307" s="264">
        <v>833.77519999999993</v>
      </c>
      <c r="J307" s="264">
        <v>903.90139999999997</v>
      </c>
      <c r="K307" s="264">
        <v>987.22059999999999</v>
      </c>
      <c r="L307" s="264">
        <v>1272.6443999999999</v>
      </c>
      <c r="M307" s="264">
        <v>1361.7673</v>
      </c>
      <c r="N307" s="264">
        <v>1391.1295</v>
      </c>
    </row>
    <row r="308" spans="2:14" ht="13.5" x14ac:dyDescent="0.25">
      <c r="B308" s="168" t="s">
        <v>2891</v>
      </c>
      <c r="C308" s="38" t="s">
        <v>318</v>
      </c>
      <c r="D308" s="265">
        <v>15.665855999999998</v>
      </c>
      <c r="E308" s="265">
        <v>18.382809999999999</v>
      </c>
      <c r="F308" s="265">
        <v>23.787774000000002</v>
      </c>
      <c r="G308" s="265">
        <v>20.918123999999999</v>
      </c>
      <c r="H308" s="265">
        <v>28.467442999999996</v>
      </c>
      <c r="I308" s="265">
        <v>31.676071999999998</v>
      </c>
      <c r="J308" s="265">
        <v>33.037001000000004</v>
      </c>
      <c r="K308" s="265">
        <v>37.369264000000001</v>
      </c>
      <c r="L308" s="265">
        <v>48.152155</v>
      </c>
      <c r="M308" s="265">
        <v>51.728905999999995</v>
      </c>
      <c r="N308" s="265">
        <v>56.753095000000002</v>
      </c>
    </row>
    <row r="309" spans="2:14" ht="13.5" x14ac:dyDescent="0.25">
      <c r="B309" s="168" t="s">
        <v>2892</v>
      </c>
      <c r="C309" s="38" t="s">
        <v>320</v>
      </c>
      <c r="D309" s="265">
        <v>0.72534799999999999</v>
      </c>
      <c r="E309" s="265">
        <v>0.70192600000000005</v>
      </c>
      <c r="F309" s="265">
        <v>0.77951199999999998</v>
      </c>
      <c r="G309" s="265">
        <v>0.581874</v>
      </c>
      <c r="H309" s="265">
        <v>0.86897900000000006</v>
      </c>
      <c r="I309" s="265">
        <v>0.93775000000000008</v>
      </c>
      <c r="J309" s="265">
        <v>0.87460300000000002</v>
      </c>
      <c r="K309" s="265">
        <v>1.0916129999999999</v>
      </c>
      <c r="L309" s="265">
        <v>1.119113</v>
      </c>
      <c r="M309" s="265">
        <v>0.90701100000000001</v>
      </c>
      <c r="N309" s="265">
        <v>0.67020800000000003</v>
      </c>
    </row>
    <row r="310" spans="2:14" ht="13.5" x14ac:dyDescent="0.25">
      <c r="B310" s="168" t="s">
        <v>2893</v>
      </c>
      <c r="C310" s="38" t="s">
        <v>322</v>
      </c>
      <c r="D310" s="265">
        <v>1.90225</v>
      </c>
      <c r="E310" s="265">
        <v>2.6772269999999998</v>
      </c>
      <c r="F310" s="265">
        <v>2.9647300000000003</v>
      </c>
      <c r="G310" s="265">
        <v>2.2553320000000001</v>
      </c>
      <c r="H310" s="265">
        <v>3.2731319999999999</v>
      </c>
      <c r="I310" s="265">
        <v>3.8468920000000004</v>
      </c>
      <c r="J310" s="265">
        <v>4.2019400000000005</v>
      </c>
      <c r="K310" s="265">
        <v>4.462936</v>
      </c>
      <c r="L310" s="265">
        <v>6.2716139999999996</v>
      </c>
      <c r="M310" s="265">
        <v>6.4657730000000004</v>
      </c>
      <c r="N310" s="265">
        <v>4.9383429999999997</v>
      </c>
    </row>
    <row r="311" spans="2:14" ht="13.5" x14ac:dyDescent="0.25">
      <c r="B311" s="168" t="s">
        <v>2894</v>
      </c>
      <c r="C311" s="38" t="s">
        <v>324</v>
      </c>
      <c r="D311" s="265">
        <v>6.6227000000000009</v>
      </c>
      <c r="E311" s="265">
        <v>8.8920370000000002</v>
      </c>
      <c r="F311" s="265">
        <v>11.025967999999999</v>
      </c>
      <c r="G311" s="265">
        <v>9.7808850000000014</v>
      </c>
      <c r="H311" s="265">
        <v>14.614021999999999</v>
      </c>
      <c r="I311" s="265">
        <v>15.944598000000001</v>
      </c>
      <c r="J311" s="265">
        <v>15.993756999999999</v>
      </c>
      <c r="K311" s="265">
        <v>19.256844000000001</v>
      </c>
      <c r="L311" s="265">
        <v>27.053778000000001</v>
      </c>
      <c r="M311" s="265">
        <v>29.613551999999999</v>
      </c>
      <c r="N311" s="265">
        <v>30.175762999999996</v>
      </c>
    </row>
    <row r="312" spans="2:14" s="22" customFormat="1" ht="13.5" x14ac:dyDescent="0.25">
      <c r="B312" s="168" t="s">
        <v>2895</v>
      </c>
      <c r="C312" s="129" t="s">
        <v>325</v>
      </c>
      <c r="D312" s="265">
        <v>161.419872</v>
      </c>
      <c r="E312" s="265">
        <v>166.77807899999999</v>
      </c>
      <c r="F312" s="265">
        <v>198.017831</v>
      </c>
      <c r="G312" s="265">
        <v>157.78459299999997</v>
      </c>
      <c r="H312" s="265">
        <v>242.449116</v>
      </c>
      <c r="I312" s="265">
        <v>286.36439100000001</v>
      </c>
      <c r="J312" s="265">
        <v>302.04805399999998</v>
      </c>
      <c r="K312" s="265">
        <v>311.55315599999994</v>
      </c>
      <c r="L312" s="265">
        <v>400.32364699999999</v>
      </c>
      <c r="M312" s="265">
        <v>465.82996300000002</v>
      </c>
      <c r="N312" s="265">
        <v>498.09538499999996</v>
      </c>
    </row>
    <row r="313" spans="2:14" ht="13.5" x14ac:dyDescent="0.25">
      <c r="B313" s="168" t="s">
        <v>2896</v>
      </c>
      <c r="C313" s="38" t="s">
        <v>2464</v>
      </c>
      <c r="D313" s="265">
        <v>10.468855000000001</v>
      </c>
      <c r="E313" s="265">
        <v>10.504977999999999</v>
      </c>
      <c r="F313" s="265">
        <v>12.716381</v>
      </c>
      <c r="G313" s="265">
        <v>10.270825</v>
      </c>
      <c r="H313" s="265">
        <v>14.271881</v>
      </c>
      <c r="I313" s="265">
        <v>14.793588</v>
      </c>
      <c r="J313" s="265">
        <v>16.822161999999999</v>
      </c>
      <c r="K313" s="265">
        <v>15.780562</v>
      </c>
      <c r="L313" s="265">
        <v>20.634722</v>
      </c>
      <c r="M313" s="265">
        <v>21.961865</v>
      </c>
      <c r="N313" s="265">
        <v>19.732244000000001</v>
      </c>
    </row>
    <row r="314" spans="2:14" ht="13.5" x14ac:dyDescent="0.25">
      <c r="B314" s="168" t="s">
        <v>2897</v>
      </c>
      <c r="C314" s="38" t="s">
        <v>327</v>
      </c>
      <c r="D314" s="265">
        <v>4.2013569999999998</v>
      </c>
      <c r="E314" s="265">
        <v>4.353961</v>
      </c>
      <c r="F314" s="265">
        <v>4.0991349999999995</v>
      </c>
      <c r="G314" s="265">
        <v>2.9283900000000003</v>
      </c>
      <c r="H314" s="265">
        <v>4.7719110000000002</v>
      </c>
      <c r="I314" s="265">
        <v>4.8145340000000001</v>
      </c>
      <c r="J314" s="265">
        <v>4.8123769999999997</v>
      </c>
      <c r="K314" s="265">
        <v>4.9539159999999995</v>
      </c>
      <c r="L314" s="265">
        <v>6.5442830000000001</v>
      </c>
      <c r="M314" s="265">
        <v>7.3827619999999996</v>
      </c>
      <c r="N314" s="265">
        <v>6.8048149999999996</v>
      </c>
    </row>
    <row r="315" spans="2:14" ht="13.5" x14ac:dyDescent="0.25">
      <c r="B315" s="168" t="s">
        <v>2898</v>
      </c>
      <c r="C315" s="38" t="s">
        <v>329</v>
      </c>
      <c r="D315" s="265">
        <v>51.800712000000004</v>
      </c>
      <c r="E315" s="265">
        <v>52.002679999999998</v>
      </c>
      <c r="F315" s="265">
        <v>62.665125999999994</v>
      </c>
      <c r="G315" s="265">
        <v>49.827776</v>
      </c>
      <c r="H315" s="265">
        <v>74.48261500000001</v>
      </c>
      <c r="I315" s="265">
        <v>83.645457999999991</v>
      </c>
      <c r="J315" s="265">
        <v>93.338580999999991</v>
      </c>
      <c r="K315" s="265">
        <v>95.950849000000005</v>
      </c>
      <c r="L315" s="265">
        <v>119.952315</v>
      </c>
      <c r="M315" s="265">
        <v>133.45970699999998</v>
      </c>
      <c r="N315" s="265">
        <v>146.23087799999999</v>
      </c>
    </row>
    <row r="316" spans="2:14" ht="13.5" x14ac:dyDescent="0.25">
      <c r="B316" s="168" t="s">
        <v>2899</v>
      </c>
      <c r="C316" s="38" t="s">
        <v>330</v>
      </c>
      <c r="D316" s="265">
        <v>35.639021</v>
      </c>
      <c r="E316" s="265">
        <v>41.091213000000003</v>
      </c>
      <c r="F316" s="265">
        <v>52.011831999999998</v>
      </c>
      <c r="G316" s="265">
        <v>41.588317000000004</v>
      </c>
      <c r="H316" s="265">
        <v>58.553921000000003</v>
      </c>
      <c r="I316" s="265">
        <v>61.172744999999999</v>
      </c>
      <c r="J316" s="265">
        <v>64.336872999999997</v>
      </c>
      <c r="K316" s="265">
        <v>67.497810999999999</v>
      </c>
      <c r="L316" s="265">
        <v>85.926966000000007</v>
      </c>
      <c r="M316" s="265">
        <v>92.493552999999991</v>
      </c>
      <c r="N316" s="265">
        <v>94.610465000000005</v>
      </c>
    </row>
    <row r="317" spans="2:14" ht="13.5" x14ac:dyDescent="0.25">
      <c r="B317" s="168" t="s">
        <v>2900</v>
      </c>
      <c r="C317" s="38" t="s">
        <v>332</v>
      </c>
      <c r="D317" s="265">
        <v>1.4009829999999999</v>
      </c>
      <c r="E317" s="265">
        <v>1.6677020000000002</v>
      </c>
      <c r="F317" s="265">
        <v>1.8522720000000001</v>
      </c>
      <c r="G317" s="265">
        <v>1.595251</v>
      </c>
      <c r="H317" s="265">
        <v>2.2223920000000001</v>
      </c>
      <c r="I317" s="265">
        <v>2.301018</v>
      </c>
      <c r="J317" s="265">
        <v>2.40096</v>
      </c>
      <c r="K317" s="265">
        <v>2.562827</v>
      </c>
      <c r="L317" s="265">
        <v>3.0319280000000002</v>
      </c>
      <c r="M317" s="265">
        <v>2.9998810000000002</v>
      </c>
      <c r="N317" s="265">
        <v>2.9070159999999996</v>
      </c>
    </row>
    <row r="318" spans="2:14" ht="13.5" x14ac:dyDescent="0.25">
      <c r="B318" s="168" t="s">
        <v>2901</v>
      </c>
      <c r="C318" s="38" t="s">
        <v>19</v>
      </c>
      <c r="D318" s="265">
        <v>9.0860000000000003E-3</v>
      </c>
      <c r="E318" s="265">
        <v>0</v>
      </c>
      <c r="F318" s="265">
        <v>0</v>
      </c>
      <c r="G318" s="265">
        <v>0</v>
      </c>
      <c r="H318" s="265">
        <v>0</v>
      </c>
      <c r="I318" s="265">
        <v>7.9909999999999998E-3</v>
      </c>
      <c r="J318" s="265">
        <v>8.7334999999999996E-2</v>
      </c>
      <c r="K318" s="265">
        <v>0.18089</v>
      </c>
      <c r="L318" s="265">
        <v>0.76154900000000003</v>
      </c>
      <c r="M318" s="265">
        <v>0.94220099999999996</v>
      </c>
      <c r="N318" s="265">
        <v>0.89024899999999996</v>
      </c>
    </row>
    <row r="319" spans="2:14" ht="13.5" x14ac:dyDescent="0.25">
      <c r="B319" s="168" t="s">
        <v>2902</v>
      </c>
      <c r="C319" s="38" t="s">
        <v>334</v>
      </c>
      <c r="D319" s="265">
        <v>0</v>
      </c>
      <c r="E319" s="265">
        <v>0</v>
      </c>
      <c r="F319" s="265">
        <v>0</v>
      </c>
      <c r="G319" s="265">
        <v>0</v>
      </c>
      <c r="H319" s="265">
        <v>0</v>
      </c>
      <c r="I319" s="265">
        <v>0.25944800000000001</v>
      </c>
      <c r="J319" s="265">
        <v>0.807222</v>
      </c>
      <c r="K319" s="265">
        <v>1.0217810000000001</v>
      </c>
      <c r="L319" s="265">
        <v>2.0093809999999999</v>
      </c>
      <c r="M319" s="265">
        <v>0.72433899999999996</v>
      </c>
      <c r="N319" s="265">
        <v>0.82535100000000006</v>
      </c>
    </row>
    <row r="320" spans="2:14" ht="13.5" x14ac:dyDescent="0.25">
      <c r="B320" s="168" t="s">
        <v>2903</v>
      </c>
      <c r="C320" s="38" t="s">
        <v>335</v>
      </c>
      <c r="D320" s="265">
        <v>16.186221</v>
      </c>
      <c r="E320" s="265">
        <v>16.091994</v>
      </c>
      <c r="F320" s="265">
        <v>18.492163999999999</v>
      </c>
      <c r="G320" s="265">
        <v>14.334484</v>
      </c>
      <c r="H320" s="265">
        <v>21.561779999999999</v>
      </c>
      <c r="I320" s="265">
        <v>23.779396000000002</v>
      </c>
      <c r="J320" s="265">
        <v>26.660523000000001</v>
      </c>
      <c r="K320" s="265">
        <v>27.064225</v>
      </c>
      <c r="L320" s="265">
        <v>32.178083999999998</v>
      </c>
      <c r="M320" s="265">
        <v>34.773550999999998</v>
      </c>
      <c r="N320" s="265">
        <v>36.804966</v>
      </c>
    </row>
    <row r="321" spans="2:14" ht="13.5" x14ac:dyDescent="0.25">
      <c r="B321" s="168" t="s">
        <v>2904</v>
      </c>
      <c r="C321" s="38" t="s">
        <v>336</v>
      </c>
      <c r="D321" s="265">
        <v>5.8804269999999992</v>
      </c>
      <c r="E321" s="265">
        <v>6.2782049999999998</v>
      </c>
      <c r="F321" s="265">
        <v>6.8808790000000002</v>
      </c>
      <c r="G321" s="265">
        <v>5.6355529999999998</v>
      </c>
      <c r="H321" s="265">
        <v>9.0595539999999986</v>
      </c>
      <c r="I321" s="265">
        <v>10.125912</v>
      </c>
      <c r="J321" s="265">
        <v>10.522568</v>
      </c>
      <c r="K321" s="265">
        <v>10.776389</v>
      </c>
      <c r="L321" s="265">
        <v>14.319754</v>
      </c>
      <c r="M321" s="265">
        <v>16.506205999999999</v>
      </c>
      <c r="N321" s="265">
        <v>13.846097</v>
      </c>
    </row>
    <row r="322" spans="2:14" ht="13.5" x14ac:dyDescent="0.25">
      <c r="B322" s="168" t="s">
        <v>2905</v>
      </c>
      <c r="C322" s="38" t="s">
        <v>337</v>
      </c>
      <c r="D322" s="265">
        <v>2.806813</v>
      </c>
      <c r="E322" s="265">
        <v>2.6089510000000002</v>
      </c>
      <c r="F322" s="265">
        <v>3.084794</v>
      </c>
      <c r="G322" s="265">
        <v>2.4896309999999997</v>
      </c>
      <c r="H322" s="265">
        <v>4.7820850000000004</v>
      </c>
      <c r="I322" s="265">
        <v>5.0987900000000002</v>
      </c>
      <c r="J322" s="265">
        <v>5.8065119999999997</v>
      </c>
      <c r="K322" s="265">
        <v>3.5965439999999997</v>
      </c>
      <c r="L322" s="265">
        <v>6.8952860000000005</v>
      </c>
      <c r="M322" s="265">
        <v>7.5335540000000005</v>
      </c>
      <c r="N322" s="265">
        <v>6.3434389999999992</v>
      </c>
    </row>
    <row r="323" spans="2:14" ht="13.5" x14ac:dyDescent="0.25">
      <c r="B323" s="168" t="s">
        <v>2906</v>
      </c>
      <c r="C323" s="38" t="s">
        <v>338</v>
      </c>
      <c r="D323" s="265">
        <v>6.4602690000000003</v>
      </c>
      <c r="E323" s="265">
        <v>5.2440280000000001</v>
      </c>
      <c r="F323" s="265">
        <v>4.547644</v>
      </c>
      <c r="G323" s="265">
        <v>3.2886290000000002</v>
      </c>
      <c r="H323" s="265">
        <v>5.4677930000000003</v>
      </c>
      <c r="I323" s="265">
        <v>6.8126990000000003</v>
      </c>
      <c r="J323" s="265">
        <v>10.759471999999999</v>
      </c>
      <c r="K323" s="265">
        <v>10.878805999999999</v>
      </c>
      <c r="L323" s="265">
        <v>14.414041999999998</v>
      </c>
      <c r="M323" s="265">
        <v>16.619164999999999</v>
      </c>
      <c r="N323" s="265">
        <v>16.645502999999998</v>
      </c>
    </row>
    <row r="324" spans="2:14" ht="13.5" x14ac:dyDescent="0.25">
      <c r="B324" s="168" t="s">
        <v>2907</v>
      </c>
      <c r="C324" s="38" t="s">
        <v>339</v>
      </c>
      <c r="D324" s="265">
        <v>5.8242919999999998</v>
      </c>
      <c r="E324" s="265">
        <v>7.0772539999999999</v>
      </c>
      <c r="F324" s="265">
        <v>9.1983259999999998</v>
      </c>
      <c r="G324" s="265">
        <v>7.387429</v>
      </c>
      <c r="H324" s="265">
        <v>11.839225000000001</v>
      </c>
      <c r="I324" s="265">
        <v>13.769088000000002</v>
      </c>
      <c r="J324" s="265">
        <v>14.712326000000001</v>
      </c>
      <c r="K324" s="265">
        <v>46.059935000000003</v>
      </c>
      <c r="L324" s="265">
        <v>57.147807</v>
      </c>
      <c r="M324" s="265">
        <v>25.746707999999998</v>
      </c>
      <c r="N324" s="265">
        <v>23.655249000000001</v>
      </c>
    </row>
    <row r="325" spans="2:14" ht="13.5" x14ac:dyDescent="0.25">
      <c r="B325" s="168" t="s">
        <v>2908</v>
      </c>
      <c r="C325" s="38" t="s">
        <v>341</v>
      </c>
      <c r="D325" s="265">
        <v>25.279896999999998</v>
      </c>
      <c r="E325" s="265">
        <v>29.274929</v>
      </c>
      <c r="F325" s="265">
        <v>36.776133000000002</v>
      </c>
      <c r="G325" s="265">
        <v>29.910620999999999</v>
      </c>
      <c r="H325" s="265">
        <v>44.961630999999997</v>
      </c>
      <c r="I325" s="265">
        <v>48.446919999999999</v>
      </c>
      <c r="J325" s="265">
        <v>52.013320999999998</v>
      </c>
      <c r="K325" s="265">
        <v>58.881257000000005</v>
      </c>
      <c r="L325" s="265">
        <v>80.068348999999998</v>
      </c>
      <c r="M325" s="265">
        <v>86.218852999999996</v>
      </c>
      <c r="N325" s="265">
        <v>90.571134999999998</v>
      </c>
    </row>
    <row r="326" spans="2:14" ht="13.5" x14ac:dyDescent="0.25">
      <c r="B326" s="168" t="s">
        <v>2909</v>
      </c>
      <c r="C326" s="38" t="s">
        <v>201</v>
      </c>
      <c r="D326" s="265">
        <v>3.5256119999999997</v>
      </c>
      <c r="E326" s="265">
        <v>4.3869180000000005</v>
      </c>
      <c r="F326" s="265">
        <v>4.7602310000000001</v>
      </c>
      <c r="G326" s="265">
        <v>3.4364030000000003</v>
      </c>
      <c r="H326" s="265">
        <v>4.9068950000000005</v>
      </c>
      <c r="I326" s="265">
        <v>4.9110480000000001</v>
      </c>
      <c r="J326" s="265">
        <v>6.2763260000000001</v>
      </c>
      <c r="K326" s="265">
        <v>6.1811799999999995</v>
      </c>
      <c r="L326" s="265">
        <v>7.0257399999999999</v>
      </c>
      <c r="M326" s="265">
        <v>7.1201000000000008</v>
      </c>
      <c r="N326" s="265">
        <v>5.096921</v>
      </c>
    </row>
    <row r="327" spans="2:14" ht="13.5" x14ac:dyDescent="0.25">
      <c r="B327" s="168" t="s">
        <v>2910</v>
      </c>
      <c r="C327" s="38" t="s">
        <v>343</v>
      </c>
      <c r="D327" s="265">
        <v>0</v>
      </c>
      <c r="E327" s="265">
        <v>0</v>
      </c>
      <c r="F327" s="265">
        <v>0</v>
      </c>
      <c r="G327" s="265">
        <v>0</v>
      </c>
      <c r="H327" s="265">
        <v>0</v>
      </c>
      <c r="I327" s="265">
        <v>0</v>
      </c>
      <c r="J327" s="265">
        <v>2.4525999999999999E-2</v>
      </c>
      <c r="K327" s="265">
        <v>1.6001999999999999E-2</v>
      </c>
      <c r="L327" s="265">
        <v>4.8324999999999993E-2</v>
      </c>
      <c r="M327" s="265">
        <v>3.7038000000000001E-2</v>
      </c>
      <c r="N327" s="265">
        <v>1.9949999999999998E-3</v>
      </c>
    </row>
    <row r="328" spans="2:14" ht="13.5" x14ac:dyDescent="0.25">
      <c r="B328" s="168" t="s">
        <v>2911</v>
      </c>
      <c r="C328" s="38" t="s">
        <v>345</v>
      </c>
      <c r="D328" s="265">
        <v>5.7422020000000007</v>
      </c>
      <c r="E328" s="265">
        <v>4.8437280000000005</v>
      </c>
      <c r="F328" s="265">
        <v>5.962135</v>
      </c>
      <c r="G328" s="265">
        <v>4.5489009999999999</v>
      </c>
      <c r="H328" s="265">
        <v>8.2039450000000009</v>
      </c>
      <c r="I328" s="265">
        <v>9.3215269999999997</v>
      </c>
      <c r="J328" s="265">
        <v>12.080582999999999</v>
      </c>
      <c r="K328" s="265">
        <v>13.313473999999999</v>
      </c>
      <c r="L328" s="265">
        <v>17.015236000000002</v>
      </c>
      <c r="M328" s="265">
        <v>17.413727000000002</v>
      </c>
      <c r="N328" s="265">
        <v>12.915458000000001</v>
      </c>
    </row>
    <row r="329" spans="2:14" ht="13.5" x14ac:dyDescent="0.25">
      <c r="B329" s="168" t="s">
        <v>2912</v>
      </c>
      <c r="C329" s="38" t="s">
        <v>346</v>
      </c>
      <c r="D329" s="265">
        <v>4.0417180000000004</v>
      </c>
      <c r="E329" s="265">
        <v>3.6291839999999995</v>
      </c>
      <c r="F329" s="265">
        <v>4.3032959999999996</v>
      </c>
      <c r="G329" s="265">
        <v>4.3159890000000001</v>
      </c>
      <c r="H329" s="265">
        <v>6.7132950000000005</v>
      </c>
      <c r="I329" s="265">
        <v>7.3458550000000002</v>
      </c>
      <c r="J329" s="265">
        <v>7.2712140000000005</v>
      </c>
      <c r="K329" s="265">
        <v>6.2758900000000004</v>
      </c>
      <c r="L329" s="265">
        <v>9.0085569999999997</v>
      </c>
      <c r="M329" s="265">
        <v>9.9341349999999995</v>
      </c>
      <c r="N329" s="265">
        <v>8.9492980000000006</v>
      </c>
    </row>
    <row r="330" spans="2:14" ht="13.5" x14ac:dyDescent="0.25">
      <c r="B330" s="168" t="s">
        <v>2913</v>
      </c>
      <c r="C330" s="38" t="s">
        <v>347</v>
      </c>
      <c r="D330" s="265">
        <v>13.803721000000001</v>
      </c>
      <c r="E330" s="265">
        <v>16.616444999999999</v>
      </c>
      <c r="F330" s="265">
        <v>19.639506000000001</v>
      </c>
      <c r="G330" s="265">
        <v>14.166547000000001</v>
      </c>
      <c r="H330" s="265">
        <v>22.250267000000001</v>
      </c>
      <c r="I330" s="265">
        <v>25.870697</v>
      </c>
      <c r="J330" s="265">
        <v>31.282049000000001</v>
      </c>
      <c r="K330" s="265">
        <v>34.843825000000002</v>
      </c>
      <c r="L330" s="265">
        <v>47.503340999999999</v>
      </c>
      <c r="M330" s="265">
        <v>52.905135000000001</v>
      </c>
      <c r="N330" s="265">
        <v>48.396103000000004</v>
      </c>
    </row>
    <row r="331" spans="2:14" ht="13.5" x14ac:dyDescent="0.25">
      <c r="B331" s="168" t="s">
        <v>2914</v>
      </c>
      <c r="C331" s="38" t="s">
        <v>349</v>
      </c>
      <c r="D331" s="265">
        <v>4.8907309999999997</v>
      </c>
      <c r="E331" s="265">
        <v>4.5316609999999997</v>
      </c>
      <c r="F331" s="265">
        <v>4.4472909999999999</v>
      </c>
      <c r="G331" s="265">
        <v>5.0289450000000002</v>
      </c>
      <c r="H331" s="265">
        <v>6.6469260000000006</v>
      </c>
      <c r="I331" s="265">
        <v>7.5858650000000001</v>
      </c>
      <c r="J331" s="265">
        <v>7.8098349999999996</v>
      </c>
      <c r="K331" s="265">
        <v>11.855117</v>
      </c>
      <c r="L331" s="265">
        <v>14.622226000000001</v>
      </c>
      <c r="M331" s="265">
        <v>10.70378</v>
      </c>
      <c r="N331" s="265">
        <v>7.76999</v>
      </c>
    </row>
    <row r="332" spans="2:14" ht="13.5" x14ac:dyDescent="0.25">
      <c r="B332" s="168" t="s">
        <v>2915</v>
      </c>
      <c r="C332" s="38" t="s">
        <v>350</v>
      </c>
      <c r="D332" s="265">
        <v>11.124279000000001</v>
      </c>
      <c r="E332" s="265">
        <v>9.8702059999999996</v>
      </c>
      <c r="F332" s="265">
        <v>11.795597999999998</v>
      </c>
      <c r="G332" s="265">
        <v>8.5482689999999995</v>
      </c>
      <c r="H332" s="265">
        <v>13.830345000000001</v>
      </c>
      <c r="I332" s="265">
        <v>15.420614</v>
      </c>
      <c r="J332" s="265">
        <v>18.975763999999998</v>
      </c>
      <c r="K332" s="265">
        <v>19.049197999999997</v>
      </c>
      <c r="L332" s="265">
        <v>23.411629999999999</v>
      </c>
      <c r="M332" s="265">
        <v>25.461238000000002</v>
      </c>
      <c r="N332" s="265">
        <v>22.976002999999999</v>
      </c>
    </row>
    <row r="333" spans="2:14" ht="13.5" x14ac:dyDescent="0.25">
      <c r="B333" s="168" t="s">
        <v>2916</v>
      </c>
      <c r="C333" s="38" t="s">
        <v>352</v>
      </c>
      <c r="D333" s="265">
        <v>0</v>
      </c>
      <c r="E333" s="265">
        <v>0</v>
      </c>
      <c r="F333" s="265">
        <v>0</v>
      </c>
      <c r="G333" s="265">
        <v>2.5099999999999998E-4</v>
      </c>
      <c r="H333" s="265">
        <v>2.63E-4</v>
      </c>
      <c r="I333" s="265">
        <v>2.8400000000000002E-4</v>
      </c>
      <c r="J333" s="265">
        <v>2.4373000000000002E-2</v>
      </c>
      <c r="K333" s="265">
        <v>8.9619999999999995E-3</v>
      </c>
      <c r="L333" s="265">
        <v>2.0545000000000001E-2</v>
      </c>
      <c r="M333" s="265">
        <v>1.3172000000000001E-2</v>
      </c>
      <c r="N333" s="265">
        <v>4.1168999999999997E-2</v>
      </c>
    </row>
    <row r="334" spans="2:14" ht="13.5" x14ac:dyDescent="0.25">
      <c r="B334" s="168" t="s">
        <v>2917</v>
      </c>
      <c r="C334" s="38" t="s">
        <v>353</v>
      </c>
      <c r="D334" s="265">
        <v>0.17644199999999999</v>
      </c>
      <c r="E334" s="265">
        <v>0.17884700000000001</v>
      </c>
      <c r="F334" s="265">
        <v>0.25272600000000001</v>
      </c>
      <c r="G334" s="265">
        <v>0.14414100000000002</v>
      </c>
      <c r="H334" s="265">
        <v>0.19882</v>
      </c>
      <c r="I334" s="265">
        <v>0.17596899999999999</v>
      </c>
      <c r="J334" s="265">
        <v>0.24130399999999999</v>
      </c>
      <c r="K334" s="265">
        <v>0.20042699999999999</v>
      </c>
      <c r="L334" s="265">
        <v>0.33186000000000004</v>
      </c>
      <c r="M334" s="265">
        <v>0.35101299999999996</v>
      </c>
      <c r="N334" s="265">
        <v>0.22064500000000001</v>
      </c>
    </row>
    <row r="335" spans="2:14" ht="13.5" x14ac:dyDescent="0.25">
      <c r="B335" s="168" t="s">
        <v>2918</v>
      </c>
      <c r="C335" s="38" t="s">
        <v>355</v>
      </c>
      <c r="D335" s="265">
        <v>3.4116710000000001</v>
      </c>
      <c r="E335" s="265">
        <v>3.7229490000000003</v>
      </c>
      <c r="F335" s="265">
        <v>4.1211570000000002</v>
      </c>
      <c r="G335" s="265">
        <v>2.8983129999999999</v>
      </c>
      <c r="H335" s="265">
        <v>4.280742</v>
      </c>
      <c r="I335" s="265">
        <v>4.5245429999999995</v>
      </c>
      <c r="J335" s="265">
        <v>5.0217480000000005</v>
      </c>
      <c r="K335" s="265">
        <v>6.4566020000000011</v>
      </c>
      <c r="L335" s="265">
        <v>8.187562999999999</v>
      </c>
      <c r="M335" s="265">
        <v>8.6923899999999996</v>
      </c>
      <c r="N335" s="265">
        <v>6.8435759999999997</v>
      </c>
    </row>
    <row r="336" spans="2:14" ht="13.5" x14ac:dyDescent="0.25">
      <c r="B336" s="168" t="s">
        <v>2919</v>
      </c>
      <c r="C336" s="38" t="s">
        <v>356</v>
      </c>
      <c r="D336" s="265">
        <v>9.7886199999999999</v>
      </c>
      <c r="E336" s="265">
        <v>10.764728</v>
      </c>
      <c r="F336" s="265">
        <v>13.362953999999998</v>
      </c>
      <c r="G336" s="265">
        <v>11.940583999999999</v>
      </c>
      <c r="H336" s="265">
        <v>15.365243999999999</v>
      </c>
      <c r="I336" s="265">
        <v>15.669069</v>
      </c>
      <c r="J336" s="265">
        <v>20.789473999999998</v>
      </c>
      <c r="K336" s="265">
        <v>22.605165</v>
      </c>
      <c r="L336" s="265">
        <v>29.778694999999999</v>
      </c>
      <c r="M336" s="265">
        <v>29.795563999999999</v>
      </c>
      <c r="N336" s="265">
        <v>31.653946000000001</v>
      </c>
    </row>
    <row r="337" spans="2:14" ht="13.5" x14ac:dyDescent="0.25">
      <c r="B337" s="168" t="s">
        <v>2920</v>
      </c>
      <c r="C337" s="38" t="s">
        <v>358</v>
      </c>
      <c r="D337" s="265">
        <v>0.36374200000000001</v>
      </c>
      <c r="E337" s="265">
        <v>1.6351999999999998E-2</v>
      </c>
      <c r="F337" s="265">
        <v>2.3799009999999998</v>
      </c>
      <c r="G337" s="265">
        <v>1.7055359999999999</v>
      </c>
      <c r="H337" s="265">
        <v>2.9873610000000004</v>
      </c>
      <c r="I337" s="265">
        <v>3.182652</v>
      </c>
      <c r="J337" s="265">
        <v>3.627672</v>
      </c>
      <c r="K337" s="265">
        <v>3.462351</v>
      </c>
      <c r="L337" s="265">
        <v>5.2951440000000005</v>
      </c>
      <c r="M337" s="265">
        <v>5.4425090000000003</v>
      </c>
      <c r="N337" s="265">
        <v>4.4195479999999998</v>
      </c>
    </row>
    <row r="338" spans="2:14" ht="13.5" x14ac:dyDescent="0.25">
      <c r="B338" s="168" t="s">
        <v>2921</v>
      </c>
      <c r="C338" s="38" t="s">
        <v>360</v>
      </c>
      <c r="D338" s="265">
        <v>0</v>
      </c>
      <c r="E338" s="265">
        <v>0</v>
      </c>
      <c r="F338" s="265">
        <v>0</v>
      </c>
      <c r="G338" s="265">
        <v>0</v>
      </c>
      <c r="H338" s="265">
        <v>0</v>
      </c>
      <c r="I338" s="265">
        <v>0</v>
      </c>
      <c r="J338" s="265">
        <v>0</v>
      </c>
      <c r="K338" s="265">
        <v>1.3622E-2</v>
      </c>
      <c r="L338" s="265">
        <v>2.2598E-2</v>
      </c>
      <c r="M338" s="265">
        <v>6.6243999999999997E-2</v>
      </c>
      <c r="N338" s="265">
        <v>2.578E-3</v>
      </c>
    </row>
    <row r="339" spans="2:14" ht="13.5" x14ac:dyDescent="0.25">
      <c r="B339" s="168" t="s">
        <v>2922</v>
      </c>
      <c r="C339" s="38" t="s">
        <v>361</v>
      </c>
      <c r="D339" s="265">
        <v>1.793723</v>
      </c>
      <c r="E339" s="265">
        <v>1.359945</v>
      </c>
      <c r="F339" s="265">
        <v>1.9366289999999999</v>
      </c>
      <c r="G339" s="265">
        <v>1.607389</v>
      </c>
      <c r="H339" s="265">
        <v>2.6740009999999996</v>
      </c>
      <c r="I339" s="265">
        <v>3.1693919999999998</v>
      </c>
      <c r="J339" s="265">
        <v>3.316214</v>
      </c>
      <c r="K339" s="265">
        <v>4.7175370000000001</v>
      </c>
      <c r="L339" s="265">
        <v>6.4293779999999998</v>
      </c>
      <c r="M339" s="265">
        <v>6.6894629999999999</v>
      </c>
      <c r="N339" s="265">
        <v>3.8850340000000001</v>
      </c>
    </row>
    <row r="340" spans="2:14" ht="13.5" x14ac:dyDescent="0.25">
      <c r="B340" s="168" t="s">
        <v>2923</v>
      </c>
      <c r="C340" s="38" t="s">
        <v>362</v>
      </c>
      <c r="D340" s="265">
        <v>23.699656000000001</v>
      </c>
      <c r="E340" s="265">
        <v>27.737124999999999</v>
      </c>
      <c r="F340" s="265">
        <v>33.507604999999998</v>
      </c>
      <c r="G340" s="265">
        <v>24.791715000000003</v>
      </c>
      <c r="H340" s="265">
        <v>37.305506999999999</v>
      </c>
      <c r="I340" s="265">
        <v>42.075890000000001</v>
      </c>
      <c r="J340" s="265">
        <v>43.892772000000001</v>
      </c>
      <c r="K340" s="265">
        <v>47.668467</v>
      </c>
      <c r="L340" s="265">
        <v>62.576242000000001</v>
      </c>
      <c r="M340" s="265">
        <v>65.640747000000005</v>
      </c>
      <c r="N340" s="265">
        <v>67.315094999999999</v>
      </c>
    </row>
    <row r="341" spans="2:14" ht="13.5" x14ac:dyDescent="0.25">
      <c r="B341" s="168" t="s">
        <v>2924</v>
      </c>
      <c r="C341" s="38" t="s">
        <v>363</v>
      </c>
      <c r="D341" s="265">
        <v>1.9079320000000002</v>
      </c>
      <c r="E341" s="265">
        <v>1.9633059999999998</v>
      </c>
      <c r="F341" s="265">
        <v>1.944652</v>
      </c>
      <c r="G341" s="265">
        <v>1.542521</v>
      </c>
      <c r="H341" s="265">
        <v>2.46848</v>
      </c>
      <c r="I341" s="265">
        <v>2.9974200000000004</v>
      </c>
      <c r="J341" s="265">
        <v>2.7233079999999998</v>
      </c>
      <c r="K341" s="265">
        <v>3.141864</v>
      </c>
      <c r="L341" s="265">
        <v>4.3566919999999998</v>
      </c>
      <c r="M341" s="265">
        <v>4.2492580000000002</v>
      </c>
      <c r="N341" s="265">
        <v>2.1865019999999999</v>
      </c>
    </row>
    <row r="342" spans="2:14" ht="13.5" x14ac:dyDescent="0.25">
      <c r="B342" s="168" t="s">
        <v>2925</v>
      </c>
      <c r="C342" s="38" t="s">
        <v>365</v>
      </c>
      <c r="D342" s="265">
        <v>0.54505700000000001</v>
      </c>
      <c r="E342" s="265">
        <v>0.65509700000000004</v>
      </c>
      <c r="F342" s="265">
        <v>0.72362599999999999</v>
      </c>
      <c r="G342" s="265">
        <v>0.42182900000000001</v>
      </c>
      <c r="H342" s="265">
        <v>0.52231399999999994</v>
      </c>
      <c r="I342" s="265">
        <v>0.48808200000000002</v>
      </c>
      <c r="J342" s="265">
        <v>0.54326300000000005</v>
      </c>
      <c r="K342" s="265">
        <v>0.93946799999999997</v>
      </c>
      <c r="L342" s="265">
        <v>1.354633</v>
      </c>
      <c r="M342" s="265">
        <v>1.062432</v>
      </c>
      <c r="N342" s="265">
        <v>0.24441399999999996</v>
      </c>
    </row>
    <row r="343" spans="2:14" ht="13.5" x14ac:dyDescent="0.25">
      <c r="B343" s="168" t="s">
        <v>2926</v>
      </c>
      <c r="C343" s="38" t="s">
        <v>366</v>
      </c>
      <c r="D343" s="265">
        <v>9.1891320000000007</v>
      </c>
      <c r="E343" s="265">
        <v>9.138103000000001</v>
      </c>
      <c r="F343" s="265">
        <v>10.019667</v>
      </c>
      <c r="G343" s="265">
        <v>8.4080650000000006</v>
      </c>
      <c r="H343" s="265">
        <v>12.395897000000001</v>
      </c>
      <c r="I343" s="265">
        <v>14.602423</v>
      </c>
      <c r="J343" s="265">
        <v>15.069895000000001</v>
      </c>
      <c r="K343" s="265">
        <v>16.606748</v>
      </c>
      <c r="L343" s="265">
        <v>23.231290000000001</v>
      </c>
      <c r="M343" s="265">
        <v>25.509211000000001</v>
      </c>
      <c r="N343" s="265">
        <v>24.316213000000001</v>
      </c>
    </row>
    <row r="344" spans="2:14" ht="13.5" x14ac:dyDescent="0.25">
      <c r="B344" s="168" t="s">
        <v>2927</v>
      </c>
      <c r="C344" s="38" t="s">
        <v>368</v>
      </c>
      <c r="D344" s="265">
        <v>1.7248079999999999</v>
      </c>
      <c r="E344" s="265">
        <v>2.0910799999999998</v>
      </c>
      <c r="F344" s="265">
        <v>2.3917280000000001</v>
      </c>
      <c r="G344" s="265">
        <v>1.8583460000000001</v>
      </c>
      <c r="H344" s="265">
        <v>2.9436269999999998</v>
      </c>
      <c r="I344" s="265">
        <v>3.379432</v>
      </c>
      <c r="J344" s="265">
        <v>3.71923</v>
      </c>
      <c r="K344" s="265">
        <v>3.7857430000000001</v>
      </c>
      <c r="L344" s="265">
        <v>5.3510039999999996</v>
      </c>
      <c r="M344" s="265">
        <v>5.5765820000000001</v>
      </c>
      <c r="N344" s="265">
        <v>4.3812920000000002</v>
      </c>
    </row>
    <row r="345" spans="2:14" ht="13.5" x14ac:dyDescent="0.25">
      <c r="B345" s="168" t="s">
        <v>2928</v>
      </c>
      <c r="C345" s="38" t="s">
        <v>369</v>
      </c>
      <c r="D345" s="265">
        <v>0.45485200000000003</v>
      </c>
      <c r="E345" s="265">
        <v>0.460561</v>
      </c>
      <c r="F345" s="265">
        <v>0.46351299999999995</v>
      </c>
      <c r="G345" s="265">
        <v>0.31962800000000002</v>
      </c>
      <c r="H345" s="265">
        <v>0.60045199999999999</v>
      </c>
      <c r="I345" s="265">
        <v>0.63984699999999994</v>
      </c>
      <c r="J345" s="265">
        <v>0.81242199999999998</v>
      </c>
      <c r="K345" s="265">
        <v>1.3052110000000001</v>
      </c>
      <c r="L345" s="265">
        <v>1.1693960000000001</v>
      </c>
      <c r="M345" s="265">
        <v>0.92384499999999992</v>
      </c>
      <c r="N345" s="265">
        <v>0.54416600000000004</v>
      </c>
    </row>
    <row r="346" spans="2:14" ht="13.5" x14ac:dyDescent="0.25">
      <c r="B346" s="168" t="s">
        <v>2929</v>
      </c>
      <c r="C346" s="38" t="s">
        <v>371</v>
      </c>
      <c r="D346" s="265">
        <v>27.383388000000004</v>
      </c>
      <c r="E346" s="265">
        <v>31.356632999999999</v>
      </c>
      <c r="F346" s="265">
        <v>39.468040000000002</v>
      </c>
      <c r="G346" s="265">
        <v>33.077010999999999</v>
      </c>
      <c r="H346" s="265">
        <v>50.793312</v>
      </c>
      <c r="I346" s="265">
        <v>58.295671999999996</v>
      </c>
      <c r="J346" s="265">
        <v>60.430683000000002</v>
      </c>
      <c r="K346" s="265">
        <v>65.267076000000003</v>
      </c>
      <c r="L346" s="265">
        <v>78.348258000000001</v>
      </c>
      <c r="M346" s="265">
        <v>81.731020999999998</v>
      </c>
      <c r="N346" s="265">
        <v>82.886593000000005</v>
      </c>
    </row>
    <row r="347" spans="2:14" ht="13.5" x14ac:dyDescent="0.25">
      <c r="B347" s="169"/>
      <c r="C347" s="38" t="s">
        <v>29</v>
      </c>
      <c r="D347" s="265">
        <v>4.8979999999999996E-3</v>
      </c>
      <c r="E347" s="265">
        <v>0.84296299999999991</v>
      </c>
      <c r="F347" s="265">
        <v>5.8336000000000006E-2</v>
      </c>
      <c r="G347" s="265">
        <v>0</v>
      </c>
      <c r="H347" s="265">
        <v>2.0995E-2</v>
      </c>
      <c r="I347" s="265">
        <v>0.32151099999999999</v>
      </c>
      <c r="J347" s="265">
        <v>0.733128</v>
      </c>
      <c r="K347" s="265">
        <v>0.56708800000000004</v>
      </c>
      <c r="L347" s="265">
        <v>0.751332</v>
      </c>
      <c r="M347" s="265">
        <v>0.54124499999999998</v>
      </c>
      <c r="N347" s="265">
        <v>5.5827679999999997</v>
      </c>
    </row>
    <row r="348" spans="2:14" ht="13.5" x14ac:dyDescent="0.25">
      <c r="B348" s="212" t="s">
        <v>2583</v>
      </c>
      <c r="C348" s="213" t="s">
        <v>17</v>
      </c>
      <c r="D348" s="264">
        <v>2080.2694999999999</v>
      </c>
      <c r="E348" s="264">
        <v>2161.9992999999999</v>
      </c>
      <c r="F348" s="264">
        <v>2257.7638000000002</v>
      </c>
      <c r="G348" s="264">
        <v>1902.2260000000001</v>
      </c>
      <c r="H348" s="264">
        <v>2806.2253000000001</v>
      </c>
      <c r="I348" s="264">
        <v>3108.6469999999999</v>
      </c>
      <c r="J348" s="264">
        <v>3388.2109</v>
      </c>
      <c r="K348" s="264">
        <v>3552.5502000000001</v>
      </c>
      <c r="L348" s="264">
        <v>4380.3231000000005</v>
      </c>
      <c r="M348" s="264">
        <v>5053.8927999999996</v>
      </c>
      <c r="N348" s="264">
        <v>5414.4811000000009</v>
      </c>
    </row>
    <row r="349" spans="2:14" ht="13.5" x14ac:dyDescent="0.25">
      <c r="B349" s="168" t="s">
        <v>2930</v>
      </c>
      <c r="C349" s="38" t="s">
        <v>223</v>
      </c>
      <c r="D349" s="265">
        <v>33.583487999999996</v>
      </c>
      <c r="E349" s="265">
        <v>36.411228000000001</v>
      </c>
      <c r="F349" s="265">
        <v>36.365387000000005</v>
      </c>
      <c r="G349" s="265">
        <v>32.983730000000001</v>
      </c>
      <c r="H349" s="265">
        <v>42.798721999999998</v>
      </c>
      <c r="I349" s="265">
        <v>45.11515</v>
      </c>
      <c r="J349" s="265">
        <v>47.511370999999997</v>
      </c>
      <c r="K349" s="265">
        <v>48.911120000000004</v>
      </c>
      <c r="L349" s="265">
        <v>60.158969999999997</v>
      </c>
      <c r="M349" s="265">
        <v>63.750372999999996</v>
      </c>
      <c r="N349" s="265">
        <v>66.874678000000003</v>
      </c>
    </row>
    <row r="350" spans="2:14" ht="13.5" x14ac:dyDescent="0.25">
      <c r="B350" s="168" t="s">
        <v>2931</v>
      </c>
      <c r="C350" s="38" t="s">
        <v>375</v>
      </c>
      <c r="D350" s="265">
        <v>81.493153000000007</v>
      </c>
      <c r="E350" s="265">
        <v>83.924892</v>
      </c>
      <c r="F350" s="265">
        <v>90.279330000000016</v>
      </c>
      <c r="G350" s="265">
        <v>75.424853999999996</v>
      </c>
      <c r="H350" s="265">
        <v>106.97945100000001</v>
      </c>
      <c r="I350" s="265">
        <v>112.990776</v>
      </c>
      <c r="J350" s="265">
        <v>115.79230299999999</v>
      </c>
      <c r="K350" s="265">
        <v>134.482372</v>
      </c>
      <c r="L350" s="265">
        <v>167.854061</v>
      </c>
      <c r="M350" s="265">
        <v>162.83460300000002</v>
      </c>
      <c r="N350" s="265">
        <v>167.17446100000001</v>
      </c>
    </row>
    <row r="351" spans="2:14" ht="13.5" x14ac:dyDescent="0.25">
      <c r="B351" s="168" t="s">
        <v>2932</v>
      </c>
      <c r="C351" s="38" t="s">
        <v>377</v>
      </c>
      <c r="D351" s="265">
        <v>58.403460000000003</v>
      </c>
      <c r="E351" s="265">
        <v>67.740076999999999</v>
      </c>
      <c r="F351" s="265">
        <v>67.711600000000004</v>
      </c>
      <c r="G351" s="265">
        <v>63.754433000000006</v>
      </c>
      <c r="H351" s="265">
        <v>89.264061999999996</v>
      </c>
      <c r="I351" s="265">
        <v>93.58744200000001</v>
      </c>
      <c r="J351" s="265">
        <v>102.03079299999999</v>
      </c>
      <c r="K351" s="265">
        <v>102.89973799999999</v>
      </c>
      <c r="L351" s="265">
        <v>124.549978</v>
      </c>
      <c r="M351" s="265">
        <v>128.28409500000001</v>
      </c>
      <c r="N351" s="265">
        <v>123.76046799999999</v>
      </c>
    </row>
    <row r="352" spans="2:14" ht="13.5" x14ac:dyDescent="0.25">
      <c r="B352" s="168" t="s">
        <v>2933</v>
      </c>
      <c r="C352" s="38" t="s">
        <v>379</v>
      </c>
      <c r="D352" s="265">
        <v>36.237732999999999</v>
      </c>
      <c r="E352" s="265">
        <v>36.604207000000002</v>
      </c>
      <c r="F352" s="265">
        <v>36.271665999999996</v>
      </c>
      <c r="G352" s="265">
        <v>28.289529999999999</v>
      </c>
      <c r="H352" s="265">
        <v>41.123013999999998</v>
      </c>
      <c r="I352" s="265">
        <v>45.493183000000002</v>
      </c>
      <c r="J352" s="265">
        <v>49.2669</v>
      </c>
      <c r="K352" s="265">
        <v>53.394953000000001</v>
      </c>
      <c r="L352" s="265">
        <v>67.048176000000012</v>
      </c>
      <c r="M352" s="265">
        <v>71.759949000000006</v>
      </c>
      <c r="N352" s="265">
        <v>70.894715000000005</v>
      </c>
    </row>
    <row r="353" spans="2:14" ht="13.5" x14ac:dyDescent="0.25">
      <c r="B353" s="168" t="s">
        <v>2934</v>
      </c>
      <c r="C353" s="38" t="s">
        <v>381</v>
      </c>
      <c r="D353" s="265">
        <v>0.74032299999999995</v>
      </c>
      <c r="E353" s="265">
        <v>0.94600499999999998</v>
      </c>
      <c r="F353" s="265">
        <v>0.34977199999999997</v>
      </c>
      <c r="G353" s="265">
        <v>0.289215</v>
      </c>
      <c r="H353" s="265">
        <v>0.46636900000000003</v>
      </c>
      <c r="I353" s="265">
        <v>0.63300599999999996</v>
      </c>
      <c r="J353" s="265">
        <v>0.87151099999999992</v>
      </c>
      <c r="K353" s="265">
        <v>1.1919979999999999</v>
      </c>
      <c r="L353" s="265">
        <v>1.259026</v>
      </c>
      <c r="M353" s="265">
        <v>1.4573990000000001</v>
      </c>
      <c r="N353" s="265">
        <v>1.368204</v>
      </c>
    </row>
    <row r="354" spans="2:14" ht="13.5" x14ac:dyDescent="0.25">
      <c r="B354" s="168" t="s">
        <v>2935</v>
      </c>
      <c r="C354" s="38" t="s">
        <v>383</v>
      </c>
      <c r="D354" s="265">
        <v>133.247266</v>
      </c>
      <c r="E354" s="265">
        <v>133.52823000000001</v>
      </c>
      <c r="F354" s="265">
        <v>141.4512</v>
      </c>
      <c r="G354" s="265">
        <v>116.90409299999999</v>
      </c>
      <c r="H354" s="265">
        <v>172.671516</v>
      </c>
      <c r="I354" s="265">
        <v>183.49875900000001</v>
      </c>
      <c r="J354" s="265">
        <v>198.39820600000002</v>
      </c>
      <c r="K354" s="265">
        <v>197.71035499999999</v>
      </c>
      <c r="L354" s="265">
        <v>248.17426799999998</v>
      </c>
      <c r="M354" s="265">
        <v>282.477845</v>
      </c>
      <c r="N354" s="265">
        <v>286.684572</v>
      </c>
    </row>
    <row r="355" spans="2:14" ht="13.5" x14ac:dyDescent="0.25">
      <c r="B355" s="168" t="s">
        <v>2936</v>
      </c>
      <c r="C355" s="38" t="s">
        <v>385</v>
      </c>
      <c r="D355" s="265">
        <v>54.682738999999998</v>
      </c>
      <c r="E355" s="265">
        <v>56.473568</v>
      </c>
      <c r="F355" s="265">
        <v>53.601844</v>
      </c>
      <c r="G355" s="265">
        <v>40.934911</v>
      </c>
      <c r="H355" s="265">
        <v>56.326106000000003</v>
      </c>
      <c r="I355" s="265">
        <v>63.557953999999995</v>
      </c>
      <c r="J355" s="265">
        <v>74.518595000000005</v>
      </c>
      <c r="K355" s="265">
        <v>88.295237000000014</v>
      </c>
      <c r="L355" s="265">
        <v>101.010964</v>
      </c>
      <c r="M355" s="265">
        <v>123.60901199999999</v>
      </c>
      <c r="N355" s="265">
        <v>127.113636</v>
      </c>
    </row>
    <row r="356" spans="2:14" ht="13.5" x14ac:dyDescent="0.25">
      <c r="B356" s="168" t="s">
        <v>2937</v>
      </c>
      <c r="C356" s="38" t="s">
        <v>387</v>
      </c>
      <c r="D356" s="265">
        <v>19.210550000000001</v>
      </c>
      <c r="E356" s="265">
        <v>20.652585999999999</v>
      </c>
      <c r="F356" s="265">
        <v>19.590578000000001</v>
      </c>
      <c r="G356" s="265">
        <v>16.944371</v>
      </c>
      <c r="H356" s="265">
        <v>21.531887000000001</v>
      </c>
      <c r="I356" s="265">
        <v>21.945180999999998</v>
      </c>
      <c r="J356" s="265">
        <v>24.436453999999998</v>
      </c>
      <c r="K356" s="265">
        <v>28.398624000000002</v>
      </c>
      <c r="L356" s="265">
        <v>34.643312999999999</v>
      </c>
      <c r="M356" s="265">
        <v>36.589930000000003</v>
      </c>
      <c r="N356" s="265">
        <v>39.597203</v>
      </c>
    </row>
    <row r="357" spans="2:14" ht="13.5" x14ac:dyDescent="0.25">
      <c r="B357" s="168" t="s">
        <v>2938</v>
      </c>
      <c r="C357" s="38" t="s">
        <v>389</v>
      </c>
      <c r="D357" s="265">
        <v>42.127701999999999</v>
      </c>
      <c r="E357" s="265">
        <v>41.384802000000001</v>
      </c>
      <c r="F357" s="265">
        <v>41.396571999999999</v>
      </c>
      <c r="G357" s="265">
        <v>32.140259</v>
      </c>
      <c r="H357" s="265">
        <v>46.183781000000003</v>
      </c>
      <c r="I357" s="265">
        <v>52.416742999999997</v>
      </c>
      <c r="J357" s="265">
        <v>55.126353999999999</v>
      </c>
      <c r="K357" s="265">
        <v>61.151249</v>
      </c>
      <c r="L357" s="265">
        <v>74.232214999999997</v>
      </c>
      <c r="M357" s="265">
        <v>83.865311999999989</v>
      </c>
      <c r="N357" s="265">
        <v>92.249850999999992</v>
      </c>
    </row>
    <row r="358" spans="2:14" ht="13.5" x14ac:dyDescent="0.25">
      <c r="B358" s="168" t="s">
        <v>2939</v>
      </c>
      <c r="C358" s="38" t="s">
        <v>391</v>
      </c>
      <c r="D358" s="265">
        <v>19.996897999999998</v>
      </c>
      <c r="E358" s="265">
        <v>21.150374999999997</v>
      </c>
      <c r="F358" s="265">
        <v>21.084792</v>
      </c>
      <c r="G358" s="265">
        <v>18.891643000000002</v>
      </c>
      <c r="H358" s="265">
        <v>34.005969</v>
      </c>
      <c r="I358" s="265">
        <v>40.472721999999997</v>
      </c>
      <c r="J358" s="265">
        <v>44.625585000000001</v>
      </c>
      <c r="K358" s="265">
        <v>47.887335</v>
      </c>
      <c r="L358" s="265">
        <v>58.922002999999997</v>
      </c>
      <c r="M358" s="265">
        <v>66.595444999999998</v>
      </c>
      <c r="N358" s="265">
        <v>72.101455000000016</v>
      </c>
    </row>
    <row r="359" spans="2:14" ht="13.5" x14ac:dyDescent="0.25">
      <c r="B359" s="168" t="s">
        <v>2940</v>
      </c>
      <c r="C359" s="38" t="s">
        <v>392</v>
      </c>
      <c r="D359" s="265">
        <v>7.3736709999999999</v>
      </c>
      <c r="E359" s="265">
        <v>7.2372070000000006</v>
      </c>
      <c r="F359" s="265">
        <v>7.66256</v>
      </c>
      <c r="G359" s="265">
        <v>6.5643349999999998</v>
      </c>
      <c r="H359" s="265">
        <v>10.078237999999999</v>
      </c>
      <c r="I359" s="265">
        <v>12.353535000000001</v>
      </c>
      <c r="J359" s="265">
        <v>13.996428999999999</v>
      </c>
      <c r="K359" s="265">
        <v>15.567889000000001</v>
      </c>
      <c r="L359" s="265">
        <v>20.018840000000001</v>
      </c>
      <c r="M359" s="265">
        <v>20.307641</v>
      </c>
      <c r="N359" s="265">
        <v>12.438038000000001</v>
      </c>
    </row>
    <row r="360" spans="2:14" ht="13.5" x14ac:dyDescent="0.25">
      <c r="B360" s="168" t="s">
        <v>2941</v>
      </c>
      <c r="C360" s="38" t="s">
        <v>2465</v>
      </c>
      <c r="D360" s="265">
        <v>111.547538</v>
      </c>
      <c r="E360" s="265">
        <v>119.93825299999999</v>
      </c>
      <c r="F360" s="265">
        <v>120.17811</v>
      </c>
      <c r="G360" s="265">
        <v>101.822079</v>
      </c>
      <c r="H360" s="265">
        <v>155.48267200000001</v>
      </c>
      <c r="I360" s="265">
        <v>160.587717</v>
      </c>
      <c r="J360" s="265">
        <v>187.39325600000001</v>
      </c>
      <c r="K360" s="265">
        <v>201.608002</v>
      </c>
      <c r="L360" s="265">
        <v>266.42537700000003</v>
      </c>
      <c r="M360" s="265">
        <v>295.755042</v>
      </c>
      <c r="N360" s="265">
        <v>302.48520400000001</v>
      </c>
    </row>
    <row r="361" spans="2:14" s="22" customFormat="1" ht="13.5" x14ac:dyDescent="0.25">
      <c r="B361" s="168" t="s">
        <v>2942</v>
      </c>
      <c r="C361" s="129" t="s">
        <v>17</v>
      </c>
      <c r="D361" s="265">
        <v>30.104624999999999</v>
      </c>
      <c r="E361" s="265">
        <v>25.303319999999999</v>
      </c>
      <c r="F361" s="265">
        <v>26.094831999999997</v>
      </c>
      <c r="G361" s="265">
        <v>23.59112</v>
      </c>
      <c r="H361" s="265">
        <v>35.349513999999999</v>
      </c>
      <c r="I361" s="265">
        <v>39.261828000000001</v>
      </c>
      <c r="J361" s="265">
        <v>43.490504999999999</v>
      </c>
      <c r="K361" s="265">
        <v>55.495705000000008</v>
      </c>
      <c r="L361" s="265">
        <v>68.177064000000001</v>
      </c>
      <c r="M361" s="265">
        <v>86.528966999999994</v>
      </c>
      <c r="N361" s="265">
        <v>94.426794999999998</v>
      </c>
    </row>
    <row r="362" spans="2:14" ht="13.5" x14ac:dyDescent="0.25">
      <c r="B362" s="168" t="s">
        <v>2943</v>
      </c>
      <c r="C362" s="38" t="s">
        <v>395</v>
      </c>
      <c r="D362" s="265">
        <v>18.208076999999999</v>
      </c>
      <c r="E362" s="265">
        <v>21.971252</v>
      </c>
      <c r="F362" s="265">
        <v>23.585549</v>
      </c>
      <c r="G362" s="265">
        <v>20.46341</v>
      </c>
      <c r="H362" s="265">
        <v>31.086601999999999</v>
      </c>
      <c r="I362" s="265">
        <v>36.062911</v>
      </c>
      <c r="J362" s="265">
        <v>37.245047999999997</v>
      </c>
      <c r="K362" s="265">
        <v>41.60586</v>
      </c>
      <c r="L362" s="265">
        <v>53.438517000000004</v>
      </c>
      <c r="M362" s="265">
        <v>55.710283000000004</v>
      </c>
      <c r="N362" s="265">
        <v>58.254155000000004</v>
      </c>
    </row>
    <row r="363" spans="2:14" ht="13.5" x14ac:dyDescent="0.25">
      <c r="B363" s="168" t="s">
        <v>2944</v>
      </c>
      <c r="C363" s="38" t="s">
        <v>396</v>
      </c>
      <c r="D363" s="265">
        <v>140.76896399999998</v>
      </c>
      <c r="E363" s="265">
        <v>141.89720799999998</v>
      </c>
      <c r="F363" s="265">
        <v>146.924361</v>
      </c>
      <c r="G363" s="265">
        <v>125.12759299999999</v>
      </c>
      <c r="H363" s="265">
        <v>176.240161</v>
      </c>
      <c r="I363" s="265">
        <v>191.05280399999998</v>
      </c>
      <c r="J363" s="265">
        <v>199.85052700000003</v>
      </c>
      <c r="K363" s="265">
        <v>178.29434800000001</v>
      </c>
      <c r="L363" s="265">
        <v>210.33879399999998</v>
      </c>
      <c r="M363" s="265">
        <v>281.61292099999997</v>
      </c>
      <c r="N363" s="265">
        <v>316.57081400000004</v>
      </c>
    </row>
    <row r="364" spans="2:14" ht="13.5" x14ac:dyDescent="0.25">
      <c r="B364" s="168" t="s">
        <v>2945</v>
      </c>
      <c r="C364" s="38" t="s">
        <v>398</v>
      </c>
      <c r="D364" s="265">
        <v>13.418582000000001</v>
      </c>
      <c r="E364" s="265">
        <v>12.638817999999999</v>
      </c>
      <c r="F364" s="265">
        <v>13.257814</v>
      </c>
      <c r="G364" s="265">
        <v>11.031651</v>
      </c>
      <c r="H364" s="265">
        <v>19.020131999999997</v>
      </c>
      <c r="I364" s="265">
        <v>26.738434999999999</v>
      </c>
      <c r="J364" s="265">
        <v>28.250602000000001</v>
      </c>
      <c r="K364" s="265">
        <v>30.723770000000002</v>
      </c>
      <c r="L364" s="265">
        <v>38.756937999999998</v>
      </c>
      <c r="M364" s="265">
        <v>44.408279999999998</v>
      </c>
      <c r="N364" s="265">
        <v>45.345435000000002</v>
      </c>
    </row>
    <row r="365" spans="2:14" ht="13.5" x14ac:dyDescent="0.25">
      <c r="B365" s="168" t="s">
        <v>2946</v>
      </c>
      <c r="C365" s="38" t="s">
        <v>399</v>
      </c>
      <c r="D365" s="265">
        <v>34.552123999999999</v>
      </c>
      <c r="E365" s="265">
        <v>33.316225000000003</v>
      </c>
      <c r="F365" s="265">
        <v>37.160418999999997</v>
      </c>
      <c r="G365" s="265">
        <v>35.720185999999998</v>
      </c>
      <c r="H365" s="265">
        <v>63.990617</v>
      </c>
      <c r="I365" s="265">
        <v>69.531207999999992</v>
      </c>
      <c r="J365" s="265">
        <v>82.202923999999996</v>
      </c>
      <c r="K365" s="265">
        <v>89.110909000000007</v>
      </c>
      <c r="L365" s="265">
        <v>101.59393399999999</v>
      </c>
      <c r="M365" s="265">
        <v>108.85540999999999</v>
      </c>
      <c r="N365" s="265">
        <v>114.21822800000001</v>
      </c>
    </row>
    <row r="366" spans="2:14" ht="13.5" x14ac:dyDescent="0.25">
      <c r="B366" s="168" t="s">
        <v>2947</v>
      </c>
      <c r="C366" s="38" t="s">
        <v>400</v>
      </c>
      <c r="D366" s="265">
        <v>207.551568</v>
      </c>
      <c r="E366" s="265">
        <v>201.23904399999998</v>
      </c>
      <c r="F366" s="265">
        <v>209.583223</v>
      </c>
      <c r="G366" s="265">
        <v>170.542393</v>
      </c>
      <c r="H366" s="265">
        <v>257.83352500000001</v>
      </c>
      <c r="I366" s="265">
        <v>297.26699300000001</v>
      </c>
      <c r="J366" s="265">
        <v>327.11454200000003</v>
      </c>
      <c r="K366" s="265">
        <v>353.23288600000001</v>
      </c>
      <c r="L366" s="265">
        <v>430.30143700000002</v>
      </c>
      <c r="M366" s="265">
        <v>494.75516999999996</v>
      </c>
      <c r="N366" s="265">
        <v>562.07575899999995</v>
      </c>
    </row>
    <row r="367" spans="2:14" ht="13.5" x14ac:dyDescent="0.25">
      <c r="B367" s="168" t="s">
        <v>2948</v>
      </c>
      <c r="C367" s="38" t="s">
        <v>402</v>
      </c>
      <c r="D367" s="265">
        <v>43.079369</v>
      </c>
      <c r="E367" s="265">
        <v>46.907441999999996</v>
      </c>
      <c r="F367" s="265">
        <v>48.289138000000001</v>
      </c>
      <c r="G367" s="265">
        <v>42.785548999999996</v>
      </c>
      <c r="H367" s="265">
        <v>63.915503000000001</v>
      </c>
      <c r="I367" s="265">
        <v>72.980459999999994</v>
      </c>
      <c r="J367" s="265">
        <v>78.018000999999998</v>
      </c>
      <c r="K367" s="265">
        <v>86.335111999999995</v>
      </c>
      <c r="L367" s="265">
        <v>116.87355700000001</v>
      </c>
      <c r="M367" s="265">
        <v>125.98255799999998</v>
      </c>
      <c r="N367" s="265">
        <v>139.579294</v>
      </c>
    </row>
    <row r="368" spans="2:14" ht="13.5" x14ac:dyDescent="0.25">
      <c r="B368" s="168" t="s">
        <v>2949</v>
      </c>
      <c r="C368" s="38" t="s">
        <v>403</v>
      </c>
      <c r="D368" s="265">
        <v>68.786503999999994</v>
      </c>
      <c r="E368" s="265">
        <v>81.408381000000006</v>
      </c>
      <c r="F368" s="265">
        <v>87.085392000000013</v>
      </c>
      <c r="G368" s="265">
        <v>74.235713000000004</v>
      </c>
      <c r="H368" s="265">
        <v>98.460988</v>
      </c>
      <c r="I368" s="265">
        <v>100.42897500000001</v>
      </c>
      <c r="J368" s="265">
        <v>101.45421200000001</v>
      </c>
      <c r="K368" s="265">
        <v>108.51332400000001</v>
      </c>
      <c r="L368" s="265">
        <v>134.18062800000001</v>
      </c>
      <c r="M368" s="265">
        <v>138.70810800000001</v>
      </c>
      <c r="N368" s="265">
        <v>143.73294300000001</v>
      </c>
    </row>
    <row r="369" spans="2:14" ht="13.5" x14ac:dyDescent="0.25">
      <c r="B369" s="168" t="s">
        <v>2950</v>
      </c>
      <c r="C369" s="38" t="s">
        <v>201</v>
      </c>
      <c r="D369" s="265">
        <v>9.0770049999999998</v>
      </c>
      <c r="E369" s="265">
        <v>10.929114999999999</v>
      </c>
      <c r="F369" s="265">
        <v>14.266200999999999</v>
      </c>
      <c r="G369" s="265">
        <v>6.5116930000000011</v>
      </c>
      <c r="H369" s="265">
        <v>11.007943000000001</v>
      </c>
      <c r="I369" s="265">
        <v>14.900065000000001</v>
      </c>
      <c r="J369" s="265">
        <v>19.732272999999999</v>
      </c>
      <c r="K369" s="265">
        <v>22.544606999999999</v>
      </c>
      <c r="L369" s="265">
        <v>25.736006000000003</v>
      </c>
      <c r="M369" s="265">
        <v>24.559508000000001</v>
      </c>
      <c r="N369" s="265">
        <v>18.072932000000002</v>
      </c>
    </row>
    <row r="370" spans="2:14" ht="13.5" x14ac:dyDescent="0.25">
      <c r="B370" s="168" t="s">
        <v>2951</v>
      </c>
      <c r="C370" s="38" t="s">
        <v>405</v>
      </c>
      <c r="D370" s="265">
        <v>68.101650000000006</v>
      </c>
      <c r="E370" s="265">
        <v>61.798087000000002</v>
      </c>
      <c r="F370" s="265">
        <v>65.898865000000001</v>
      </c>
      <c r="G370" s="265">
        <v>52.133338000000009</v>
      </c>
      <c r="H370" s="265">
        <v>78.307273000000009</v>
      </c>
      <c r="I370" s="265">
        <v>89.883855000000011</v>
      </c>
      <c r="J370" s="265">
        <v>99.991319000000004</v>
      </c>
      <c r="K370" s="265">
        <v>117.665029</v>
      </c>
      <c r="L370" s="265">
        <v>145.56804200000002</v>
      </c>
      <c r="M370" s="265">
        <v>147.41793200000001</v>
      </c>
      <c r="N370" s="265">
        <v>150.49972099999999</v>
      </c>
    </row>
    <row r="371" spans="2:14" ht="13.5" x14ac:dyDescent="0.25">
      <c r="B371" s="168" t="s">
        <v>2952</v>
      </c>
      <c r="C371" s="38" t="s">
        <v>349</v>
      </c>
      <c r="D371" s="265">
        <v>13.748072000000001</v>
      </c>
      <c r="E371" s="265">
        <v>17.867252000000001</v>
      </c>
      <c r="F371" s="265">
        <v>18.854452000000002</v>
      </c>
      <c r="G371" s="265">
        <v>14.528369000000001</v>
      </c>
      <c r="H371" s="265">
        <v>21.615697000000001</v>
      </c>
      <c r="I371" s="265">
        <v>23.744394999999997</v>
      </c>
      <c r="J371" s="265">
        <v>27.394528000000001</v>
      </c>
      <c r="K371" s="265">
        <v>29.534552999999999</v>
      </c>
      <c r="L371" s="265">
        <v>31.250776999999999</v>
      </c>
      <c r="M371" s="265">
        <v>31.272847999999996</v>
      </c>
      <c r="N371" s="265">
        <v>31.039763000000001</v>
      </c>
    </row>
    <row r="372" spans="2:14" ht="13.5" x14ac:dyDescent="0.25">
      <c r="B372" s="168" t="s">
        <v>2953</v>
      </c>
      <c r="C372" s="38" t="s">
        <v>407</v>
      </c>
      <c r="D372" s="265">
        <v>2.4670180000000004</v>
      </c>
      <c r="E372" s="265">
        <v>3.0849299999999999</v>
      </c>
      <c r="F372" s="265">
        <v>3.6598449999999998</v>
      </c>
      <c r="G372" s="265">
        <v>3.4669429999999997</v>
      </c>
      <c r="H372" s="265">
        <v>5.798737</v>
      </c>
      <c r="I372" s="265">
        <v>6.5659260000000002</v>
      </c>
      <c r="J372" s="265">
        <v>7.0479240000000001</v>
      </c>
      <c r="K372" s="265">
        <v>4.8877809999999995</v>
      </c>
      <c r="L372" s="265">
        <v>3.780475</v>
      </c>
      <c r="M372" s="265">
        <v>3.6618749999999998</v>
      </c>
      <c r="N372" s="265">
        <v>1.918655</v>
      </c>
    </row>
    <row r="373" spans="2:14" ht="13.5" x14ac:dyDescent="0.25">
      <c r="B373" s="168" t="s">
        <v>2954</v>
      </c>
      <c r="C373" s="38" t="s">
        <v>409</v>
      </c>
      <c r="D373" s="265">
        <v>26.33014</v>
      </c>
      <c r="E373" s="265">
        <v>23.667888000000001</v>
      </c>
      <c r="F373" s="265">
        <v>23.194987999999999</v>
      </c>
      <c r="G373" s="265">
        <v>18.918644</v>
      </c>
      <c r="H373" s="265">
        <v>30.189731999999999</v>
      </c>
      <c r="I373" s="265">
        <v>35.989950999999998</v>
      </c>
      <c r="J373" s="265">
        <v>39.027453999999999</v>
      </c>
      <c r="K373" s="265">
        <v>22.276641000000001</v>
      </c>
      <c r="L373" s="265">
        <v>25.230308000000001</v>
      </c>
      <c r="M373" s="265">
        <v>64.270189999999999</v>
      </c>
      <c r="N373" s="265">
        <v>72.480163999999988</v>
      </c>
    </row>
    <row r="374" spans="2:14" ht="13.5" x14ac:dyDescent="0.25">
      <c r="B374" s="168" t="s">
        <v>2955</v>
      </c>
      <c r="C374" s="38" t="s">
        <v>410</v>
      </c>
      <c r="D374" s="265">
        <v>71.160432999999998</v>
      </c>
      <c r="E374" s="265">
        <v>73.718102999999999</v>
      </c>
      <c r="F374" s="265">
        <v>75.049071999999995</v>
      </c>
      <c r="G374" s="265">
        <v>60.662957999999996</v>
      </c>
      <c r="H374" s="265">
        <v>90.079711000000003</v>
      </c>
      <c r="I374" s="265">
        <v>98.531596000000008</v>
      </c>
      <c r="J374" s="265">
        <v>101.448883</v>
      </c>
      <c r="K374" s="265">
        <v>111.113586</v>
      </c>
      <c r="L374" s="265">
        <v>130.376474</v>
      </c>
      <c r="M374" s="265">
        <v>145.296099</v>
      </c>
      <c r="N374" s="265">
        <v>151.72566500000002</v>
      </c>
    </row>
    <row r="375" spans="2:14" ht="13.5" x14ac:dyDescent="0.25">
      <c r="B375" s="168" t="s">
        <v>2956</v>
      </c>
      <c r="C375" s="38" t="s">
        <v>411</v>
      </c>
      <c r="D375" s="265">
        <v>79.628385000000009</v>
      </c>
      <c r="E375" s="265">
        <v>82.663861999999995</v>
      </c>
      <c r="F375" s="265">
        <v>83.591324999999998</v>
      </c>
      <c r="G375" s="265">
        <v>68.621790000000004</v>
      </c>
      <c r="H375" s="265">
        <v>95.945761000000005</v>
      </c>
      <c r="I375" s="265">
        <v>103.615061</v>
      </c>
      <c r="J375" s="265">
        <v>112.19728499999999</v>
      </c>
      <c r="K375" s="265">
        <v>113.52140800000001</v>
      </c>
      <c r="L375" s="265">
        <v>139.764398</v>
      </c>
      <c r="M375" s="265">
        <v>146.77891</v>
      </c>
      <c r="N375" s="265">
        <v>148.64542299999999</v>
      </c>
    </row>
    <row r="376" spans="2:14" ht="13.5" x14ac:dyDescent="0.25">
      <c r="B376" s="168" t="s">
        <v>2957</v>
      </c>
      <c r="C376" s="38" t="s">
        <v>413</v>
      </c>
      <c r="D376" s="265">
        <v>14.563389999999998</v>
      </c>
      <c r="E376" s="265">
        <v>18.036265</v>
      </c>
      <c r="F376" s="265">
        <v>20.374949000000001</v>
      </c>
      <c r="G376" s="265">
        <v>17.635472</v>
      </c>
      <c r="H376" s="265">
        <v>27.351333</v>
      </c>
      <c r="I376" s="265">
        <v>30.301442999999999</v>
      </c>
      <c r="J376" s="265">
        <v>30.954321</v>
      </c>
      <c r="K376" s="265">
        <v>30.758030999999995</v>
      </c>
      <c r="L376" s="265">
        <v>40.930533999999994</v>
      </c>
      <c r="M376" s="265">
        <v>45.636095999999995</v>
      </c>
      <c r="N376" s="265">
        <v>44.369341999999996</v>
      </c>
    </row>
    <row r="377" spans="2:14" ht="13.5" x14ac:dyDescent="0.25">
      <c r="B377" s="168" t="s">
        <v>2958</v>
      </c>
      <c r="C377" s="38" t="s">
        <v>414</v>
      </c>
      <c r="D377" s="265">
        <v>62.122644000000001</v>
      </c>
      <c r="E377" s="265">
        <v>68.618725999999995</v>
      </c>
      <c r="F377" s="265">
        <v>72.489944000000008</v>
      </c>
      <c r="G377" s="265">
        <v>63.547691</v>
      </c>
      <c r="H377" s="265">
        <v>88.465367999999998</v>
      </c>
      <c r="I377" s="265">
        <v>97.646388000000002</v>
      </c>
      <c r="J377" s="265">
        <v>106.055537</v>
      </c>
      <c r="K377" s="265">
        <v>102.368003</v>
      </c>
      <c r="L377" s="265">
        <v>125.02704100000001</v>
      </c>
      <c r="M377" s="265">
        <v>144.092139</v>
      </c>
      <c r="N377" s="265">
        <v>153.51075</v>
      </c>
    </row>
    <row r="378" spans="2:14" ht="13.5" x14ac:dyDescent="0.25">
      <c r="B378" s="168" t="s">
        <v>2959</v>
      </c>
      <c r="C378" s="38" t="s">
        <v>416</v>
      </c>
      <c r="D378" s="265">
        <v>57.044003000000004</v>
      </c>
      <c r="E378" s="265">
        <v>62.247282999999996</v>
      </c>
      <c r="F378" s="265">
        <v>69.701933999999994</v>
      </c>
      <c r="G378" s="265">
        <v>60.352060999999999</v>
      </c>
      <c r="H378" s="265">
        <v>85.718755000000002</v>
      </c>
      <c r="I378" s="265">
        <v>99.717724000000004</v>
      </c>
      <c r="J378" s="265">
        <v>110.10633300000001</v>
      </c>
      <c r="K378" s="265">
        <v>98.797787999999997</v>
      </c>
      <c r="L378" s="265">
        <v>117.96557999999999</v>
      </c>
      <c r="M378" s="265">
        <v>169.992898</v>
      </c>
      <c r="N378" s="265">
        <v>187.554756</v>
      </c>
    </row>
    <row r="379" spans="2:14" ht="13.5" x14ac:dyDescent="0.25">
      <c r="B379" s="168" t="s">
        <v>2960</v>
      </c>
      <c r="C379" s="38" t="s">
        <v>417</v>
      </c>
      <c r="D379" s="265">
        <v>29.279039999999998</v>
      </c>
      <c r="E379" s="265">
        <v>33.870401000000001</v>
      </c>
      <c r="F379" s="265">
        <v>36.783725000000004</v>
      </c>
      <c r="G379" s="265">
        <v>38.062463000000001</v>
      </c>
      <c r="H379" s="265">
        <v>63.184935000000003</v>
      </c>
      <c r="I379" s="265">
        <v>76.369583000000006</v>
      </c>
      <c r="J379" s="265">
        <v>94.562088000000003</v>
      </c>
      <c r="K379" s="265">
        <v>106.883219</v>
      </c>
      <c r="L379" s="265">
        <v>131.36767</v>
      </c>
      <c r="M379" s="265">
        <v>160.93041199999999</v>
      </c>
      <c r="N379" s="265">
        <v>174.68241699999999</v>
      </c>
    </row>
    <row r="380" spans="2:14" ht="13.5" x14ac:dyDescent="0.25">
      <c r="B380" s="168" t="s">
        <v>2961</v>
      </c>
      <c r="C380" s="38" t="s">
        <v>418</v>
      </c>
      <c r="D380" s="265">
        <v>79.075392999999991</v>
      </c>
      <c r="E380" s="265">
        <v>86.043859000000012</v>
      </c>
      <c r="F380" s="265">
        <v>95.048386000000008</v>
      </c>
      <c r="G380" s="265">
        <v>82.731346000000002</v>
      </c>
      <c r="H380" s="265">
        <v>118.71272999999999</v>
      </c>
      <c r="I380" s="265">
        <v>132.04380599999999</v>
      </c>
      <c r="J380" s="265">
        <v>144.09203199999999</v>
      </c>
      <c r="K380" s="265">
        <v>142.59666100000001</v>
      </c>
      <c r="L380" s="265">
        <v>210.59588200000002</v>
      </c>
      <c r="M380" s="265">
        <v>288.893079</v>
      </c>
      <c r="N380" s="265">
        <v>391.37641199999996</v>
      </c>
    </row>
    <row r="381" spans="2:14" ht="13.5" x14ac:dyDescent="0.25">
      <c r="B381" s="168" t="s">
        <v>2962</v>
      </c>
      <c r="C381" s="38" t="s">
        <v>420</v>
      </c>
      <c r="D381" s="265">
        <v>93.481284000000002</v>
      </c>
      <c r="E381" s="265">
        <v>103.926917</v>
      </c>
      <c r="F381" s="265">
        <v>111.79854399999999</v>
      </c>
      <c r="G381" s="265">
        <v>96.13562499999999</v>
      </c>
      <c r="H381" s="265">
        <v>138.94255100000001</v>
      </c>
      <c r="I381" s="265">
        <v>144.129516</v>
      </c>
      <c r="J381" s="265">
        <v>143.558739</v>
      </c>
      <c r="K381" s="265">
        <v>134.36943399999998</v>
      </c>
      <c r="L381" s="265">
        <v>163.89687000000001</v>
      </c>
      <c r="M381" s="265">
        <v>188.18884999999997</v>
      </c>
      <c r="N381" s="265">
        <v>199.537756</v>
      </c>
    </row>
    <row r="382" spans="2:14" ht="13.5" x14ac:dyDescent="0.25">
      <c r="B382" s="168" t="s">
        <v>2963</v>
      </c>
      <c r="C382" s="38" t="s">
        <v>422</v>
      </c>
      <c r="D382" s="265">
        <v>5.0851950000000006</v>
      </c>
      <c r="E382" s="265">
        <v>4.9733470000000004</v>
      </c>
      <c r="F382" s="265">
        <v>4.8502829999999992</v>
      </c>
      <c r="G382" s="265">
        <v>3.5322290000000001</v>
      </c>
      <c r="H382" s="265">
        <v>6.9372419999999995</v>
      </c>
      <c r="I382" s="265">
        <v>7.4687200000000002</v>
      </c>
      <c r="J382" s="265">
        <v>8.7581560000000014</v>
      </c>
      <c r="K382" s="265">
        <v>9.7037060000000004</v>
      </c>
      <c r="L382" s="265">
        <v>12.057624000000001</v>
      </c>
      <c r="M382" s="265">
        <v>13.161285999999999</v>
      </c>
      <c r="N382" s="265">
        <v>14.761545</v>
      </c>
    </row>
    <row r="383" spans="2:14" ht="13.5" x14ac:dyDescent="0.25">
      <c r="B383" s="168" t="s">
        <v>2964</v>
      </c>
      <c r="C383" s="38" t="s">
        <v>423</v>
      </c>
      <c r="D383" s="265">
        <v>36.115223999999998</v>
      </c>
      <c r="E383" s="265">
        <v>34.651658999999995</v>
      </c>
      <c r="F383" s="265">
        <v>32.526224999999997</v>
      </c>
      <c r="G383" s="265">
        <v>27.977917999999995</v>
      </c>
      <c r="H383" s="265">
        <v>45.806472999999997</v>
      </c>
      <c r="I383" s="265">
        <v>51.220746999999996</v>
      </c>
      <c r="J383" s="265">
        <v>57.737698999999999</v>
      </c>
      <c r="K383" s="265">
        <v>61.038610000000006</v>
      </c>
      <c r="L383" s="265">
        <v>74.601832999999999</v>
      </c>
      <c r="M383" s="265">
        <v>80.871019000000004</v>
      </c>
      <c r="N383" s="265">
        <v>83.014683000000005</v>
      </c>
    </row>
    <row r="384" spans="2:14" ht="13.5" x14ac:dyDescent="0.25">
      <c r="B384" s="168" t="s">
        <v>2965</v>
      </c>
      <c r="C384" s="38" t="s">
        <v>424</v>
      </c>
      <c r="D384" s="265">
        <v>8.1078549999999989</v>
      </c>
      <c r="E384" s="265">
        <v>3.1910509999999999</v>
      </c>
      <c r="F384" s="265">
        <v>4.7542309999999999</v>
      </c>
      <c r="G384" s="265">
        <v>1.9003060000000001</v>
      </c>
      <c r="H384" s="265">
        <v>2.2559300000000002</v>
      </c>
      <c r="I384" s="265">
        <v>2.2689149999999998</v>
      </c>
      <c r="J384" s="265">
        <v>1.917527</v>
      </c>
      <c r="K384" s="265">
        <v>2.2311199999999998</v>
      </c>
      <c r="L384" s="265">
        <v>3.241168</v>
      </c>
      <c r="M384" s="265">
        <v>2.2493650000000001</v>
      </c>
      <c r="N384" s="265">
        <v>1.688356</v>
      </c>
    </row>
    <row r="385" spans="2:14" ht="13.5" x14ac:dyDescent="0.25">
      <c r="B385" s="168" t="s">
        <v>2966</v>
      </c>
      <c r="C385" s="38" t="s">
        <v>2466</v>
      </c>
      <c r="D385" s="265">
        <v>44.094363000000001</v>
      </c>
      <c r="E385" s="265">
        <v>42.956448000000002</v>
      </c>
      <c r="F385" s="265">
        <v>43.383439000000003</v>
      </c>
      <c r="G385" s="265">
        <v>32.613640000000004</v>
      </c>
      <c r="H385" s="265">
        <v>47.110486000000002</v>
      </c>
      <c r="I385" s="265">
        <v>50.356682999999997</v>
      </c>
      <c r="J385" s="265">
        <v>53.212935999999999</v>
      </c>
      <c r="K385" s="265">
        <v>72.797658000000013</v>
      </c>
      <c r="L385" s="265">
        <v>87.050730999999999</v>
      </c>
      <c r="M385" s="265">
        <v>99.671116999999995</v>
      </c>
      <c r="N385" s="265">
        <v>107.71782399999999</v>
      </c>
    </row>
    <row r="386" spans="2:14" ht="13.5" x14ac:dyDescent="0.25">
      <c r="B386" s="168" t="s">
        <v>2967</v>
      </c>
      <c r="C386" s="38" t="s">
        <v>426</v>
      </c>
      <c r="D386" s="265">
        <v>10.533704</v>
      </c>
      <c r="E386" s="265">
        <v>9.9112229999999997</v>
      </c>
      <c r="F386" s="265">
        <v>10.232253999999999</v>
      </c>
      <c r="G386" s="265">
        <v>8.1043280000000006</v>
      </c>
      <c r="H386" s="265">
        <v>12.860965</v>
      </c>
      <c r="I386" s="265">
        <v>15.082748</v>
      </c>
      <c r="J386" s="265">
        <v>15.695511</v>
      </c>
      <c r="K386" s="265">
        <v>17.514738000000001</v>
      </c>
      <c r="L386" s="265">
        <v>20.479212999999998</v>
      </c>
      <c r="M386" s="265">
        <v>20.633282999999999</v>
      </c>
      <c r="N386" s="265">
        <v>18.491954</v>
      </c>
    </row>
    <row r="387" spans="2:14" ht="13.5" x14ac:dyDescent="0.25">
      <c r="B387" s="168" t="s">
        <v>2968</v>
      </c>
      <c r="C387" s="38" t="s">
        <v>427</v>
      </c>
      <c r="D387" s="265">
        <v>31.060856000000001</v>
      </c>
      <c r="E387" s="265">
        <v>34.288861000000004</v>
      </c>
      <c r="F387" s="265">
        <v>38.301785000000002</v>
      </c>
      <c r="G387" s="265">
        <v>35.224007999999998</v>
      </c>
      <c r="H387" s="265">
        <v>50.741621000000002</v>
      </c>
      <c r="I387" s="265">
        <v>55.376304000000005</v>
      </c>
      <c r="J387" s="265">
        <v>61.857880999999999</v>
      </c>
      <c r="K387" s="265">
        <v>69.192153000000005</v>
      </c>
      <c r="L387" s="265">
        <v>86.638034000000005</v>
      </c>
      <c r="M387" s="265">
        <v>92.342968999999997</v>
      </c>
      <c r="N387" s="265">
        <v>92.024633000000009</v>
      </c>
    </row>
    <row r="388" spans="2:14" ht="13.5" x14ac:dyDescent="0.25">
      <c r="B388" s="168" t="s">
        <v>2969</v>
      </c>
      <c r="C388" s="38" t="s">
        <v>429</v>
      </c>
      <c r="D388" s="265">
        <v>14.893119</v>
      </c>
      <c r="E388" s="265">
        <v>11.409378</v>
      </c>
      <c r="F388" s="265">
        <v>9.6699590000000004</v>
      </c>
      <c r="G388" s="265">
        <v>7.3383640000000003</v>
      </c>
      <c r="H388" s="265">
        <v>10.658073</v>
      </c>
      <c r="I388" s="265">
        <v>10.558949</v>
      </c>
      <c r="J388" s="265">
        <v>11.085888000000001</v>
      </c>
      <c r="K388" s="265">
        <v>10.994142999999999</v>
      </c>
      <c r="L388" s="265">
        <v>12.871369</v>
      </c>
      <c r="M388" s="265">
        <v>14.268362</v>
      </c>
      <c r="N388" s="265">
        <v>17.756063999999999</v>
      </c>
    </row>
    <row r="389" spans="2:14" ht="13.5" x14ac:dyDescent="0.25">
      <c r="B389" s="168" t="s">
        <v>2970</v>
      </c>
      <c r="C389" s="38" t="s">
        <v>430</v>
      </c>
      <c r="D389" s="265">
        <v>27.981337</v>
      </c>
      <c r="E389" s="265">
        <v>30.065355</v>
      </c>
      <c r="F389" s="265">
        <v>33.821504000000004</v>
      </c>
      <c r="G389" s="265">
        <v>18.955777000000001</v>
      </c>
      <c r="H389" s="265">
        <v>34.196496000000003</v>
      </c>
      <c r="I389" s="265">
        <v>58.976231999999996</v>
      </c>
      <c r="J389" s="265">
        <v>76.088566999999998</v>
      </c>
      <c r="K389" s="265">
        <v>53.218954999999994</v>
      </c>
      <c r="L389" s="265">
        <v>67.434723000000005</v>
      </c>
      <c r="M389" s="265">
        <v>125.484858</v>
      </c>
      <c r="N389" s="265">
        <v>141.34400200000002</v>
      </c>
    </row>
    <row r="390" spans="2:14" ht="13.5" x14ac:dyDescent="0.25">
      <c r="B390" s="168" t="s">
        <v>2971</v>
      </c>
      <c r="C390" s="38" t="s">
        <v>432</v>
      </c>
      <c r="D390" s="265">
        <v>76.140699000000012</v>
      </c>
      <c r="E390" s="265">
        <v>82.847296999999998</v>
      </c>
      <c r="F390" s="265">
        <v>85.767372999999992</v>
      </c>
      <c r="G390" s="265">
        <v>71.499432999999996</v>
      </c>
      <c r="H390" s="265">
        <v>104.199935</v>
      </c>
      <c r="I390" s="265">
        <v>114.25257999999999</v>
      </c>
      <c r="J390" s="265">
        <v>125.61959999999999</v>
      </c>
      <c r="K390" s="265">
        <v>141.89244099999999</v>
      </c>
      <c r="L390" s="265">
        <v>170.42847499999999</v>
      </c>
      <c r="M390" s="265">
        <v>186.787713</v>
      </c>
      <c r="N390" s="265">
        <v>209.32857300000001</v>
      </c>
    </row>
    <row r="391" spans="2:14" ht="13.5" x14ac:dyDescent="0.25">
      <c r="B391" s="168" t="s">
        <v>2972</v>
      </c>
      <c r="C391" s="38" t="s">
        <v>433</v>
      </c>
      <c r="D391" s="265">
        <v>4.9861639999999996</v>
      </c>
      <c r="E391" s="265">
        <v>5.3478080000000006</v>
      </c>
      <c r="F391" s="265">
        <v>5.8414780000000004</v>
      </c>
      <c r="G391" s="265">
        <v>5.5381210000000003</v>
      </c>
      <c r="H391" s="265">
        <v>8.2710629999999998</v>
      </c>
      <c r="I391" s="265">
        <v>8.7043579999999992</v>
      </c>
      <c r="J391" s="265">
        <v>10.080998000000001</v>
      </c>
      <c r="K391" s="265">
        <v>12.933117000000001</v>
      </c>
      <c r="L391" s="265">
        <v>12.16093</v>
      </c>
      <c r="M391" s="265">
        <v>11.580508</v>
      </c>
      <c r="N391" s="265">
        <v>7.4689479999999993</v>
      </c>
    </row>
    <row r="392" spans="2:14" ht="13.5" x14ac:dyDescent="0.25">
      <c r="B392" s="168" t="s">
        <v>2973</v>
      </c>
      <c r="C392" s="38" t="s">
        <v>435</v>
      </c>
      <c r="D392" s="265">
        <v>4.6818229999999996</v>
      </c>
      <c r="E392" s="265">
        <v>3.5641370000000001</v>
      </c>
      <c r="F392" s="265">
        <v>3.0159389999999995</v>
      </c>
      <c r="G392" s="265">
        <v>7.2682819999999992</v>
      </c>
      <c r="H392" s="265">
        <v>11.727131</v>
      </c>
      <c r="I392" s="265">
        <v>12.444058</v>
      </c>
      <c r="J392" s="265">
        <v>12.721636</v>
      </c>
      <c r="K392" s="265">
        <v>14.239419999999999</v>
      </c>
      <c r="L392" s="265">
        <v>17.956437000000001</v>
      </c>
      <c r="M392" s="265">
        <v>19.390601999999998</v>
      </c>
      <c r="N392" s="265">
        <v>19.262495000000001</v>
      </c>
    </row>
    <row r="393" spans="2:14" ht="13.5" x14ac:dyDescent="0.25">
      <c r="B393" s="168" t="s">
        <v>2974</v>
      </c>
      <c r="C393" s="38" t="s">
        <v>436</v>
      </c>
      <c r="D393" s="265">
        <v>2.2986119999999999</v>
      </c>
      <c r="E393" s="265">
        <v>1.9703739999999998</v>
      </c>
      <c r="F393" s="265">
        <v>1.7805409999999999</v>
      </c>
      <c r="G393" s="265">
        <v>1.4513860000000001</v>
      </c>
      <c r="H393" s="265">
        <v>2.5779350000000001</v>
      </c>
      <c r="I393" s="265">
        <v>3.3856000000000002</v>
      </c>
      <c r="J393" s="265">
        <v>4.6002850000000004</v>
      </c>
      <c r="K393" s="265">
        <v>5.5850090000000003</v>
      </c>
      <c r="L393" s="265">
        <v>7.4724079999999997</v>
      </c>
      <c r="M393" s="265">
        <v>8.2644730000000006</v>
      </c>
      <c r="N393" s="265">
        <v>7.5520810000000003</v>
      </c>
    </row>
    <row r="394" spans="2:14" ht="13.5" x14ac:dyDescent="0.25">
      <c r="B394" s="168" t="s">
        <v>2975</v>
      </c>
      <c r="C394" s="38" t="s">
        <v>437</v>
      </c>
      <c r="D394" s="265">
        <v>52.071577999999995</v>
      </c>
      <c r="E394" s="265">
        <v>59.264612999999997</v>
      </c>
      <c r="F394" s="265">
        <v>65.140099000000006</v>
      </c>
      <c r="G394" s="265">
        <v>59.058914999999999</v>
      </c>
      <c r="H394" s="265">
        <v>90.734944999999996</v>
      </c>
      <c r="I394" s="265">
        <v>99.131096000000014</v>
      </c>
      <c r="J394" s="265">
        <v>101.056296</v>
      </c>
      <c r="K394" s="265">
        <v>119.070999</v>
      </c>
      <c r="L394" s="265">
        <v>138.40758</v>
      </c>
      <c r="M394" s="265">
        <v>144.33834400000001</v>
      </c>
      <c r="N394" s="265">
        <v>110.99256000000001</v>
      </c>
    </row>
    <row r="395" spans="2:14" ht="13.5" x14ac:dyDescent="0.25">
      <c r="B395" s="169"/>
      <c r="C395" s="38" t="s">
        <v>29</v>
      </c>
      <c r="D395" s="265">
        <v>1.026192</v>
      </c>
      <c r="E395" s="265">
        <v>0.41190099999999996</v>
      </c>
      <c r="F395" s="265">
        <v>4.2347999999999997E-2</v>
      </c>
      <c r="G395" s="265">
        <v>1.3783E-2</v>
      </c>
      <c r="H395" s="265">
        <v>1.7676000000000001E-2</v>
      </c>
      <c r="I395" s="265">
        <v>4.8729999999999997E-3</v>
      </c>
      <c r="J395" s="265">
        <v>1.4967000000000001E-2</v>
      </c>
      <c r="K395" s="265">
        <v>1.0613000000000001E-2</v>
      </c>
      <c r="L395" s="265">
        <v>7.4393999999999988E-2</v>
      </c>
      <c r="M395" s="265">
        <v>9.665E-3</v>
      </c>
      <c r="N395" s="265">
        <v>20.717842000000001</v>
      </c>
    </row>
    <row r="396" spans="2:14" ht="13.5" x14ac:dyDescent="0.25">
      <c r="B396" s="212" t="s">
        <v>2584</v>
      </c>
      <c r="C396" s="213" t="s">
        <v>18</v>
      </c>
      <c r="D396" s="264">
        <v>1250.0288</v>
      </c>
      <c r="E396" s="264">
        <v>1245.1756</v>
      </c>
      <c r="F396" s="264">
        <v>1313.1293000000001</v>
      </c>
      <c r="G396" s="264">
        <v>1064.4369000000002</v>
      </c>
      <c r="H396" s="264">
        <v>1535.0397</v>
      </c>
      <c r="I396" s="264">
        <v>1669.3462</v>
      </c>
      <c r="J396" s="264">
        <v>1804.7681000000002</v>
      </c>
      <c r="K396" s="264">
        <v>2006.7078000000001</v>
      </c>
      <c r="L396" s="264">
        <v>2682.0515</v>
      </c>
      <c r="M396" s="264">
        <v>2990.0729999999999</v>
      </c>
      <c r="N396" s="264">
        <v>3182.1966000000002</v>
      </c>
    </row>
    <row r="397" spans="2:14" s="22" customFormat="1" ht="13.5" x14ac:dyDescent="0.25">
      <c r="B397" s="168" t="s">
        <v>2976</v>
      </c>
      <c r="C397" s="129" t="s">
        <v>441</v>
      </c>
      <c r="D397" s="265">
        <v>184.12356800000001</v>
      </c>
      <c r="E397" s="265">
        <v>175.37506700000003</v>
      </c>
      <c r="F397" s="265">
        <v>191.31168099999999</v>
      </c>
      <c r="G397" s="265">
        <v>134.78737900000002</v>
      </c>
      <c r="H397" s="265">
        <v>188.20028600000001</v>
      </c>
      <c r="I397" s="265">
        <v>200.62401400000002</v>
      </c>
      <c r="J397" s="265">
        <v>200.49685300000002</v>
      </c>
      <c r="K397" s="265">
        <v>217.53550800000002</v>
      </c>
      <c r="L397" s="265">
        <v>276.38418300000001</v>
      </c>
      <c r="M397" s="265">
        <v>303.88369999999998</v>
      </c>
      <c r="N397" s="265">
        <v>294.22109799999998</v>
      </c>
    </row>
    <row r="398" spans="2:14" ht="13.5" x14ac:dyDescent="0.25">
      <c r="B398" s="168" t="s">
        <v>2977</v>
      </c>
      <c r="C398" s="38" t="s">
        <v>442</v>
      </c>
      <c r="D398" s="265">
        <v>1.159149</v>
      </c>
      <c r="E398" s="265">
        <v>1.1517980000000001</v>
      </c>
      <c r="F398" s="265">
        <v>0.90625800000000001</v>
      </c>
      <c r="G398" s="265">
        <v>0.74196600000000001</v>
      </c>
      <c r="H398" s="265">
        <v>1.03447</v>
      </c>
      <c r="I398" s="265">
        <v>1.088935</v>
      </c>
      <c r="J398" s="265">
        <v>0.89613599999999982</v>
      </c>
      <c r="K398" s="265">
        <v>1.1426530000000001</v>
      </c>
      <c r="L398" s="265">
        <v>1.6145069999999999</v>
      </c>
      <c r="M398" s="265">
        <v>2.6210080000000002</v>
      </c>
      <c r="N398" s="265">
        <v>1.9908790000000001</v>
      </c>
    </row>
    <row r="399" spans="2:14" ht="13.5" x14ac:dyDescent="0.25">
      <c r="B399" s="168" t="s">
        <v>2978</v>
      </c>
      <c r="C399" s="38" t="s">
        <v>443</v>
      </c>
      <c r="D399" s="265">
        <v>2.3968430000000001</v>
      </c>
      <c r="E399" s="265">
        <v>1.4806E-2</v>
      </c>
      <c r="F399" s="265">
        <v>0</v>
      </c>
      <c r="G399" s="265">
        <v>0.43045299999999997</v>
      </c>
      <c r="H399" s="265">
        <v>0.96560299999999999</v>
      </c>
      <c r="I399" s="265">
        <v>0.64444499999999993</v>
      </c>
      <c r="J399" s="265">
        <v>1.41658</v>
      </c>
      <c r="K399" s="265">
        <v>2.5748490000000004</v>
      </c>
      <c r="L399" s="265">
        <v>6.5677240000000001</v>
      </c>
      <c r="M399" s="265">
        <v>8.7381969999999995</v>
      </c>
      <c r="N399" s="265">
        <v>6.3554120000000003</v>
      </c>
    </row>
    <row r="400" spans="2:14" ht="13.5" x14ac:dyDescent="0.25">
      <c r="B400" s="168" t="s">
        <v>2979</v>
      </c>
      <c r="C400" s="38" t="s">
        <v>445</v>
      </c>
      <c r="D400" s="265">
        <v>5.7774099999999997</v>
      </c>
      <c r="E400" s="265">
        <v>5.8028960000000005</v>
      </c>
      <c r="F400" s="265">
        <v>7.551285</v>
      </c>
      <c r="G400" s="265">
        <v>5.6873009999999997</v>
      </c>
      <c r="H400" s="265">
        <v>8.881279000000001</v>
      </c>
      <c r="I400" s="265">
        <v>11.349727999999999</v>
      </c>
      <c r="J400" s="265">
        <v>14.163031999999999</v>
      </c>
      <c r="K400" s="265">
        <v>23.685653000000002</v>
      </c>
      <c r="L400" s="265">
        <v>33.872769000000005</v>
      </c>
      <c r="M400" s="265">
        <v>33.090744999999998</v>
      </c>
      <c r="N400" s="265">
        <v>32.022041000000002</v>
      </c>
    </row>
    <row r="401" spans="2:14" ht="13.5" x14ac:dyDescent="0.25">
      <c r="B401" s="168" t="s">
        <v>2980</v>
      </c>
      <c r="C401" s="38" t="s">
        <v>447</v>
      </c>
      <c r="D401" s="265">
        <v>1.7801000000000001E-2</v>
      </c>
      <c r="E401" s="265">
        <v>2.8879999999999999E-2</v>
      </c>
      <c r="F401" s="265">
        <v>1.279658</v>
      </c>
      <c r="G401" s="265">
        <v>1.384077</v>
      </c>
      <c r="H401" s="265">
        <v>2.3116560000000002</v>
      </c>
      <c r="I401" s="265">
        <v>2.5367700000000002</v>
      </c>
      <c r="J401" s="265">
        <v>4.0400010000000002</v>
      </c>
      <c r="K401" s="265">
        <v>6.6770189999999996</v>
      </c>
      <c r="L401" s="265">
        <v>10.665289</v>
      </c>
      <c r="M401" s="265">
        <v>10.575758</v>
      </c>
      <c r="N401" s="265">
        <v>7.1489600000000006</v>
      </c>
    </row>
    <row r="402" spans="2:14" ht="13.5" x14ac:dyDescent="0.25">
      <c r="B402" s="168" t="s">
        <v>2981</v>
      </c>
      <c r="C402" s="38" t="s">
        <v>448</v>
      </c>
      <c r="D402" s="265">
        <v>2.1361309999999998</v>
      </c>
      <c r="E402" s="265">
        <v>2.0271439999999998</v>
      </c>
      <c r="F402" s="265">
        <v>2.566449</v>
      </c>
      <c r="G402" s="265">
        <v>1.6804389999999998</v>
      </c>
      <c r="H402" s="265">
        <v>2.557671</v>
      </c>
      <c r="I402" s="265">
        <v>3.0112449999999997</v>
      </c>
      <c r="J402" s="265">
        <v>3.3793219999999997</v>
      </c>
      <c r="K402" s="265">
        <v>3.562792</v>
      </c>
      <c r="L402" s="265">
        <v>5.315855</v>
      </c>
      <c r="M402" s="265">
        <v>5.683694</v>
      </c>
      <c r="N402" s="265">
        <v>4.0136039999999999</v>
      </c>
    </row>
    <row r="403" spans="2:14" ht="13.5" x14ac:dyDescent="0.25">
      <c r="B403" s="168" t="s">
        <v>2982</v>
      </c>
      <c r="C403" s="38" t="s">
        <v>449</v>
      </c>
      <c r="D403" s="265">
        <v>7.3955799999999998</v>
      </c>
      <c r="E403" s="265">
        <v>3.3560189999999999</v>
      </c>
      <c r="F403" s="265">
        <v>3.4452799999999999</v>
      </c>
      <c r="G403" s="265">
        <v>2.3355630000000001</v>
      </c>
      <c r="H403" s="265">
        <v>3.7061959999999998</v>
      </c>
      <c r="I403" s="265">
        <v>4.0790259999999998</v>
      </c>
      <c r="J403" s="265">
        <v>5.3287610000000001</v>
      </c>
      <c r="K403" s="265">
        <v>6.237018</v>
      </c>
      <c r="L403" s="265">
        <v>7.0578410000000007</v>
      </c>
      <c r="M403" s="265">
        <v>7.8610309999999997</v>
      </c>
      <c r="N403" s="265">
        <v>6.6486419999999988</v>
      </c>
    </row>
    <row r="404" spans="2:14" ht="13.5" x14ac:dyDescent="0.25">
      <c r="B404" s="168" t="s">
        <v>2983</v>
      </c>
      <c r="C404" s="38" t="s">
        <v>451</v>
      </c>
      <c r="D404" s="265">
        <v>44.309814000000003</v>
      </c>
      <c r="E404" s="265">
        <v>43.524941999999996</v>
      </c>
      <c r="F404" s="265">
        <v>46.528778000000003</v>
      </c>
      <c r="G404" s="265">
        <v>37.407215000000001</v>
      </c>
      <c r="H404" s="265">
        <v>57.165790999999999</v>
      </c>
      <c r="I404" s="265">
        <v>67.137887000000006</v>
      </c>
      <c r="J404" s="265">
        <v>69.107658000000001</v>
      </c>
      <c r="K404" s="265">
        <v>62.183036999999999</v>
      </c>
      <c r="L404" s="265">
        <v>90.288574000000011</v>
      </c>
      <c r="M404" s="265">
        <v>106.608794</v>
      </c>
      <c r="N404" s="265">
        <v>110.12613400000001</v>
      </c>
    </row>
    <row r="405" spans="2:14" ht="13.5" x14ac:dyDescent="0.25">
      <c r="B405" s="168" t="s">
        <v>2984</v>
      </c>
      <c r="C405" s="38" t="s">
        <v>452</v>
      </c>
      <c r="D405" s="265">
        <v>0.88972399999999996</v>
      </c>
      <c r="E405" s="265">
        <v>0.50541000000000003</v>
      </c>
      <c r="F405" s="265">
        <v>0.40557600000000005</v>
      </c>
      <c r="G405" s="265">
        <v>0.103412</v>
      </c>
      <c r="H405" s="265">
        <v>0.116782</v>
      </c>
      <c r="I405" s="265">
        <v>0.12797700000000001</v>
      </c>
      <c r="J405" s="265">
        <v>2.6400990000000002</v>
      </c>
      <c r="K405" s="265">
        <v>2.4356279999999999</v>
      </c>
      <c r="L405" s="265">
        <v>2.6757110000000002</v>
      </c>
      <c r="M405" s="265">
        <v>3.3531560000000002</v>
      </c>
      <c r="N405" s="265">
        <v>2.7838039999999999</v>
      </c>
    </row>
    <row r="406" spans="2:14" ht="13.5" x14ac:dyDescent="0.25">
      <c r="B406" s="168" t="s">
        <v>2985</v>
      </c>
      <c r="C406" s="38" t="s">
        <v>454</v>
      </c>
      <c r="D406" s="265">
        <v>0</v>
      </c>
      <c r="E406" s="265">
        <v>0</v>
      </c>
      <c r="F406" s="265">
        <v>0</v>
      </c>
      <c r="G406" s="265">
        <v>0</v>
      </c>
      <c r="H406" s="265">
        <v>0</v>
      </c>
      <c r="I406" s="265">
        <v>1.05E-4</v>
      </c>
      <c r="J406" s="265">
        <v>4.2327000000000004E-2</v>
      </c>
      <c r="K406" s="265">
        <v>0.12683</v>
      </c>
      <c r="L406" s="265">
        <v>0.48893900000000001</v>
      </c>
      <c r="M406" s="265">
        <v>0.40576000000000001</v>
      </c>
      <c r="N406" s="265">
        <v>2.1909999999999998E-3</v>
      </c>
    </row>
    <row r="407" spans="2:14" ht="13.5" x14ac:dyDescent="0.25">
      <c r="B407" s="168" t="s">
        <v>2986</v>
      </c>
      <c r="C407" s="38" t="s">
        <v>455</v>
      </c>
      <c r="D407" s="265">
        <v>3.9179999999999996E-3</v>
      </c>
      <c r="E407" s="265">
        <v>0.23368099999999997</v>
      </c>
      <c r="F407" s="265">
        <v>1.3895010000000001</v>
      </c>
      <c r="G407" s="265">
        <v>1.447284</v>
      </c>
      <c r="H407" s="265">
        <v>2.1592589999999996</v>
      </c>
      <c r="I407" s="265">
        <v>1.8758650000000001</v>
      </c>
      <c r="J407" s="265">
        <v>1.7265970000000002</v>
      </c>
      <c r="K407" s="265">
        <v>2.4006340000000002</v>
      </c>
      <c r="L407" s="265">
        <v>3.7145790000000001</v>
      </c>
      <c r="M407" s="265">
        <v>3.79901</v>
      </c>
      <c r="N407" s="265">
        <v>2.0632890000000002</v>
      </c>
    </row>
    <row r="408" spans="2:14" ht="13.5" x14ac:dyDescent="0.25">
      <c r="B408" s="168" t="s">
        <v>2987</v>
      </c>
      <c r="C408" s="38" t="s">
        <v>458</v>
      </c>
      <c r="D408" s="265">
        <v>19.051632999999999</v>
      </c>
      <c r="E408" s="265">
        <v>17.873849</v>
      </c>
      <c r="F408" s="265">
        <v>24.857644000000001</v>
      </c>
      <c r="G408" s="265">
        <v>12.353926</v>
      </c>
      <c r="H408" s="265">
        <v>18.023783000000002</v>
      </c>
      <c r="I408" s="265">
        <v>19.201898</v>
      </c>
      <c r="J408" s="265">
        <v>19.680153999999998</v>
      </c>
      <c r="K408" s="265">
        <v>35.267365000000005</v>
      </c>
      <c r="L408" s="265">
        <v>45.668753000000002</v>
      </c>
      <c r="M408" s="265">
        <v>31.213695000000001</v>
      </c>
      <c r="N408" s="265">
        <v>33.091339999999995</v>
      </c>
    </row>
    <row r="409" spans="2:14" ht="13.5" x14ac:dyDescent="0.25">
      <c r="B409" s="168" t="s">
        <v>2988</v>
      </c>
      <c r="C409" s="38" t="s">
        <v>459</v>
      </c>
      <c r="D409" s="265">
        <v>29.184421</v>
      </c>
      <c r="E409" s="265">
        <v>27.062104999999999</v>
      </c>
      <c r="F409" s="265">
        <v>30.634258000000003</v>
      </c>
      <c r="G409" s="265">
        <v>25.833087999999996</v>
      </c>
      <c r="H409" s="265">
        <v>37.505240000000001</v>
      </c>
      <c r="I409" s="265">
        <v>40.951394000000008</v>
      </c>
      <c r="J409" s="265">
        <v>40.325521999999999</v>
      </c>
      <c r="K409" s="265">
        <v>44.398525999999997</v>
      </c>
      <c r="L409" s="265">
        <v>52.528877999999999</v>
      </c>
      <c r="M409" s="265">
        <v>58.381706000000001</v>
      </c>
      <c r="N409" s="265">
        <v>65.152816999999999</v>
      </c>
    </row>
    <row r="410" spans="2:14" ht="13.5" x14ac:dyDescent="0.25">
      <c r="B410" s="168" t="s">
        <v>2989</v>
      </c>
      <c r="C410" s="38" t="s">
        <v>461</v>
      </c>
      <c r="D410" s="265">
        <v>5.6787959999999993</v>
      </c>
      <c r="E410" s="265">
        <v>5.7326709999999999</v>
      </c>
      <c r="F410" s="265">
        <v>6.1669140000000002</v>
      </c>
      <c r="G410" s="265">
        <v>5.1802419999999998</v>
      </c>
      <c r="H410" s="265">
        <v>7.6863140000000003</v>
      </c>
      <c r="I410" s="265">
        <v>7.8902199999999993</v>
      </c>
      <c r="J410" s="265">
        <v>8.2248279999999987</v>
      </c>
      <c r="K410" s="265">
        <v>8.6743489999999994</v>
      </c>
      <c r="L410" s="265">
        <v>10.025195999999999</v>
      </c>
      <c r="M410" s="265">
        <v>11.70026</v>
      </c>
      <c r="N410" s="265">
        <v>12.612076999999999</v>
      </c>
    </row>
    <row r="411" spans="2:14" ht="13.5" x14ac:dyDescent="0.25">
      <c r="B411" s="168" t="s">
        <v>2990</v>
      </c>
      <c r="C411" s="38" t="s">
        <v>294</v>
      </c>
      <c r="D411" s="265">
        <v>1.1992609999999999</v>
      </c>
      <c r="E411" s="265">
        <v>1.7805200000000001</v>
      </c>
      <c r="F411" s="265">
        <v>2.3493520000000001</v>
      </c>
      <c r="G411" s="265">
        <v>1.9478779999999998</v>
      </c>
      <c r="H411" s="265">
        <v>2.9261689999999998</v>
      </c>
      <c r="I411" s="265">
        <v>3.5878420000000002</v>
      </c>
      <c r="J411" s="265">
        <v>4.0306519999999999</v>
      </c>
      <c r="K411" s="265">
        <v>5.2768130000000006</v>
      </c>
      <c r="L411" s="265">
        <v>7.1069470000000008</v>
      </c>
      <c r="M411" s="265">
        <v>7.8808340000000001</v>
      </c>
      <c r="N411" s="265">
        <v>7.5103019999999994</v>
      </c>
    </row>
    <row r="412" spans="2:14" ht="13.5" x14ac:dyDescent="0.25">
      <c r="B412" s="168" t="s">
        <v>2991</v>
      </c>
      <c r="C412" s="38" t="s">
        <v>463</v>
      </c>
      <c r="D412" s="265">
        <v>2.63443</v>
      </c>
      <c r="E412" s="265">
        <v>3.5095610000000002</v>
      </c>
      <c r="F412" s="265">
        <v>3.478396</v>
      </c>
      <c r="G412" s="265">
        <v>2.872506</v>
      </c>
      <c r="H412" s="265">
        <v>4.1655980000000001</v>
      </c>
      <c r="I412" s="265">
        <v>4.3091809999999997</v>
      </c>
      <c r="J412" s="265">
        <v>4.6943789999999996</v>
      </c>
      <c r="K412" s="265">
        <v>4.7772130000000006</v>
      </c>
      <c r="L412" s="265">
        <v>4.1517739999999996</v>
      </c>
      <c r="M412" s="265">
        <v>4.3937869999999997</v>
      </c>
      <c r="N412" s="265">
        <v>4.6186540000000003</v>
      </c>
    </row>
    <row r="413" spans="2:14" ht="13.5" x14ac:dyDescent="0.25">
      <c r="B413" s="168" t="s">
        <v>2992</v>
      </c>
      <c r="C413" s="38" t="s">
        <v>465</v>
      </c>
      <c r="D413" s="265">
        <v>52.304440999999997</v>
      </c>
      <c r="E413" s="265">
        <v>57.457335</v>
      </c>
      <c r="F413" s="265">
        <v>53.16263</v>
      </c>
      <c r="G413" s="265">
        <v>42.998792000000002</v>
      </c>
      <c r="H413" s="265">
        <v>65.074427</v>
      </c>
      <c r="I413" s="265">
        <v>71.236444000000006</v>
      </c>
      <c r="J413" s="265">
        <v>78.221902999999998</v>
      </c>
      <c r="K413" s="265">
        <v>84.076303999999993</v>
      </c>
      <c r="L413" s="265">
        <v>105.982347</v>
      </c>
      <c r="M413" s="265">
        <v>118.04882499999999</v>
      </c>
      <c r="N413" s="265">
        <v>136.03231699999998</v>
      </c>
    </row>
    <row r="414" spans="2:14" ht="13.5" x14ac:dyDescent="0.25">
      <c r="B414" s="168" t="s">
        <v>2993</v>
      </c>
      <c r="C414" s="38" t="s">
        <v>466</v>
      </c>
      <c r="D414" s="265">
        <v>88.250336000000004</v>
      </c>
      <c r="E414" s="265">
        <v>81.480958999999999</v>
      </c>
      <c r="F414" s="265">
        <v>88.565502000000009</v>
      </c>
      <c r="G414" s="265">
        <v>70.190191999999996</v>
      </c>
      <c r="H414" s="265">
        <v>104.026455</v>
      </c>
      <c r="I414" s="265">
        <v>109.544242</v>
      </c>
      <c r="J414" s="265">
        <v>117.71030400000001</v>
      </c>
      <c r="K414" s="265">
        <v>128.71643</v>
      </c>
      <c r="L414" s="265">
        <v>168.29870300000002</v>
      </c>
      <c r="M414" s="265">
        <v>196.365542</v>
      </c>
      <c r="N414" s="265">
        <v>221.67206899999999</v>
      </c>
    </row>
    <row r="415" spans="2:14" ht="13.5" x14ac:dyDescent="0.25">
      <c r="B415" s="168" t="s">
        <v>2994</v>
      </c>
      <c r="C415" s="38" t="s">
        <v>468</v>
      </c>
      <c r="D415" s="265">
        <v>2.126681</v>
      </c>
      <c r="E415" s="265">
        <v>1.9950699999999999</v>
      </c>
      <c r="F415" s="265">
        <v>1.9064700000000001</v>
      </c>
      <c r="G415" s="265">
        <v>1.7810710000000001</v>
      </c>
      <c r="H415" s="265">
        <v>2.2723779999999998</v>
      </c>
      <c r="I415" s="265">
        <v>1.846382</v>
      </c>
      <c r="J415" s="265">
        <v>2.0381209999999998</v>
      </c>
      <c r="K415" s="265">
        <v>2.4889799999999997</v>
      </c>
      <c r="L415" s="265">
        <v>3.4025650000000001</v>
      </c>
      <c r="M415" s="265">
        <v>3.7237429999999998</v>
      </c>
      <c r="N415" s="265">
        <v>3.2010350000000001</v>
      </c>
    </row>
    <row r="416" spans="2:14" ht="13.5" x14ac:dyDescent="0.25">
      <c r="B416" s="168" t="s">
        <v>2995</v>
      </c>
      <c r="C416" s="38" t="s">
        <v>470</v>
      </c>
      <c r="D416" s="265">
        <v>0</v>
      </c>
      <c r="E416" s="265">
        <v>0</v>
      </c>
      <c r="F416" s="265">
        <v>0.29422700000000002</v>
      </c>
      <c r="G416" s="265">
        <v>1.9798489999999997</v>
      </c>
      <c r="H416" s="265">
        <v>3.2439689999999999</v>
      </c>
      <c r="I416" s="265">
        <v>3.4356850000000003</v>
      </c>
      <c r="J416" s="265">
        <v>3.7647379999999999</v>
      </c>
      <c r="K416" s="265">
        <v>5.144215</v>
      </c>
      <c r="L416" s="265">
        <v>6.5575690000000009</v>
      </c>
      <c r="M416" s="265">
        <v>1.2302409999999999</v>
      </c>
      <c r="N416" s="265">
        <v>1.009862</v>
      </c>
    </row>
    <row r="417" spans="2:14" ht="13.5" x14ac:dyDescent="0.25">
      <c r="B417" s="168" t="s">
        <v>2996</v>
      </c>
      <c r="C417" s="38" t="s">
        <v>471</v>
      </c>
      <c r="D417" s="265">
        <v>2.1278830000000002</v>
      </c>
      <c r="E417" s="265">
        <v>3.31562</v>
      </c>
      <c r="F417" s="265">
        <v>4.7830910000000006</v>
      </c>
      <c r="G417" s="265">
        <v>3.8000309999999997</v>
      </c>
      <c r="H417" s="265">
        <v>6.5871559999999993</v>
      </c>
      <c r="I417" s="265">
        <v>8.1452469999999995</v>
      </c>
      <c r="J417" s="265">
        <v>9.6769840000000009</v>
      </c>
      <c r="K417" s="265">
        <v>12.148762</v>
      </c>
      <c r="L417" s="265">
        <v>17.113966999999999</v>
      </c>
      <c r="M417" s="265">
        <v>19.33548</v>
      </c>
      <c r="N417" s="265">
        <v>20.143849000000003</v>
      </c>
    </row>
    <row r="418" spans="2:14" ht="13.5" x14ac:dyDescent="0.25">
      <c r="B418" s="168" t="s">
        <v>2997</v>
      </c>
      <c r="C418" s="38" t="s">
        <v>473</v>
      </c>
      <c r="D418" s="265">
        <v>5.2610779999999995</v>
      </c>
      <c r="E418" s="265">
        <v>4.6611690000000001</v>
      </c>
      <c r="F418" s="265">
        <v>4.9431830000000003</v>
      </c>
      <c r="G418" s="265">
        <v>4.0253740000000002</v>
      </c>
      <c r="H418" s="265">
        <v>6.2162740000000003</v>
      </c>
      <c r="I418" s="265">
        <v>7.1534909999999998</v>
      </c>
      <c r="J418" s="265">
        <v>7.6886750000000008</v>
      </c>
      <c r="K418" s="265">
        <v>9.1760979999999996</v>
      </c>
      <c r="L418" s="265">
        <v>10.627573000000002</v>
      </c>
      <c r="M418" s="265">
        <v>10.161351</v>
      </c>
      <c r="N418" s="265">
        <v>8.1426690000000015</v>
      </c>
    </row>
    <row r="419" spans="2:14" ht="13.5" x14ac:dyDescent="0.25">
      <c r="B419" s="168" t="s">
        <v>2998</v>
      </c>
      <c r="C419" s="38" t="s">
        <v>475</v>
      </c>
      <c r="D419" s="265">
        <v>1.8418589999999999</v>
      </c>
      <c r="E419" s="265">
        <v>1.3248650000000002</v>
      </c>
      <c r="F419" s="265">
        <v>0.50755199999999989</v>
      </c>
      <c r="G419" s="265">
        <v>3.509E-3</v>
      </c>
      <c r="H419" s="265">
        <v>0</v>
      </c>
      <c r="I419" s="265">
        <v>3.4996000000000006E-2</v>
      </c>
      <c r="J419" s="265">
        <v>0.14951900000000001</v>
      </c>
      <c r="K419" s="265">
        <v>0.78432499999999994</v>
      </c>
      <c r="L419" s="265">
        <v>1.7088559999999999</v>
      </c>
      <c r="M419" s="265">
        <v>1.7466759999999999</v>
      </c>
      <c r="N419" s="265">
        <v>0.393785</v>
      </c>
    </row>
    <row r="420" spans="2:14" ht="13.5" x14ac:dyDescent="0.25">
      <c r="B420" s="168" t="s">
        <v>2999</v>
      </c>
      <c r="C420" s="38" t="s">
        <v>476</v>
      </c>
      <c r="D420" s="265">
        <v>0.21090500000000001</v>
      </c>
      <c r="E420" s="265">
        <v>3.3924000000000003E-2</v>
      </c>
      <c r="F420" s="265">
        <v>5.2782999999999997E-2</v>
      </c>
      <c r="G420" s="265">
        <v>3.2285999999999995E-2</v>
      </c>
      <c r="H420" s="265">
        <v>3.3914E-2</v>
      </c>
      <c r="I420" s="265">
        <v>8.4914000000000003E-2</v>
      </c>
      <c r="J420" s="265">
        <v>0.45654900000000004</v>
      </c>
      <c r="K420" s="265">
        <v>1.024421</v>
      </c>
      <c r="L420" s="265">
        <v>2.2883940000000003</v>
      </c>
      <c r="M420" s="265">
        <v>1.6464130000000001</v>
      </c>
      <c r="N420" s="265">
        <v>0.270316</v>
      </c>
    </row>
    <row r="421" spans="2:14" ht="13.5" x14ac:dyDescent="0.25">
      <c r="B421" s="168" t="s">
        <v>3000</v>
      </c>
      <c r="C421" s="38" t="s">
        <v>478</v>
      </c>
      <c r="D421" s="265">
        <v>18.272824</v>
      </c>
      <c r="E421" s="265">
        <v>17.032717999999999</v>
      </c>
      <c r="F421" s="265">
        <v>18.146773</v>
      </c>
      <c r="G421" s="265">
        <v>13.071857000000001</v>
      </c>
      <c r="H421" s="265">
        <v>17.779241999999996</v>
      </c>
      <c r="I421" s="265">
        <v>17.826549</v>
      </c>
      <c r="J421" s="265">
        <v>17.935956000000001</v>
      </c>
      <c r="K421" s="265">
        <v>22.500908000000003</v>
      </c>
      <c r="L421" s="265">
        <v>25.246195</v>
      </c>
      <c r="M421" s="265">
        <v>27.577897</v>
      </c>
      <c r="N421" s="265">
        <v>26.617724000000003</v>
      </c>
    </row>
    <row r="422" spans="2:14" ht="13.5" x14ac:dyDescent="0.25">
      <c r="B422" s="168" t="s">
        <v>3001</v>
      </c>
      <c r="C422" s="38" t="s">
        <v>479</v>
      </c>
      <c r="D422" s="265">
        <v>0.81674000000000002</v>
      </c>
      <c r="E422" s="265">
        <v>0.66794299999999995</v>
      </c>
      <c r="F422" s="265">
        <v>0.45013000000000003</v>
      </c>
      <c r="G422" s="265">
        <v>0.382413</v>
      </c>
      <c r="H422" s="265">
        <v>0.60289599999999999</v>
      </c>
      <c r="I422" s="265">
        <v>0.75097499999999995</v>
      </c>
      <c r="J422" s="265">
        <v>1.566182</v>
      </c>
      <c r="K422" s="265">
        <v>2.525188</v>
      </c>
      <c r="L422" s="265">
        <v>6.7155290000000001</v>
      </c>
      <c r="M422" s="265">
        <v>6.2863179999999996</v>
      </c>
      <c r="N422" s="265">
        <v>1.6846950000000001</v>
      </c>
    </row>
    <row r="423" spans="2:14" ht="13.5" x14ac:dyDescent="0.25">
      <c r="B423" s="168" t="s">
        <v>3002</v>
      </c>
      <c r="C423" s="38" t="s">
        <v>480</v>
      </c>
      <c r="D423" s="265">
        <v>23.437230999999997</v>
      </c>
      <c r="E423" s="265">
        <v>22.376531</v>
      </c>
      <c r="F423" s="265">
        <v>25.027738999999997</v>
      </c>
      <c r="G423" s="265">
        <v>21.591211999999999</v>
      </c>
      <c r="H423" s="265">
        <v>30.807918999999998</v>
      </c>
      <c r="I423" s="265">
        <v>32.845045999999996</v>
      </c>
      <c r="J423" s="265">
        <v>35.202437000000003</v>
      </c>
      <c r="K423" s="265">
        <v>39.706343000000004</v>
      </c>
      <c r="L423" s="265">
        <v>48.774664999999999</v>
      </c>
      <c r="M423" s="265">
        <v>48.224967999999997</v>
      </c>
      <c r="N423" s="265">
        <v>48.285285000000002</v>
      </c>
    </row>
    <row r="424" spans="2:14" ht="13.5" x14ac:dyDescent="0.25">
      <c r="B424" s="168" t="s">
        <v>3003</v>
      </c>
      <c r="C424" s="38" t="s">
        <v>482</v>
      </c>
      <c r="D424" s="265">
        <v>1.4110959999999999</v>
      </c>
      <c r="E424" s="265">
        <v>1.3685800000000001</v>
      </c>
      <c r="F424" s="265">
        <v>1.2576990000000001</v>
      </c>
      <c r="G424" s="265">
        <v>1.065612</v>
      </c>
      <c r="H424" s="265">
        <v>1.3857709999999999</v>
      </c>
      <c r="I424" s="265">
        <v>1.708359</v>
      </c>
      <c r="J424" s="265">
        <v>2.0294569999999998</v>
      </c>
      <c r="K424" s="265">
        <v>2.5001199999999999</v>
      </c>
      <c r="L424" s="265">
        <v>3.4347400000000001</v>
      </c>
      <c r="M424" s="265">
        <v>3.5036719999999999</v>
      </c>
      <c r="N424" s="265">
        <v>2.3657179999999998</v>
      </c>
    </row>
    <row r="425" spans="2:14" ht="13.5" x14ac:dyDescent="0.25">
      <c r="B425" s="168" t="s">
        <v>3004</v>
      </c>
      <c r="C425" s="38" t="s">
        <v>483</v>
      </c>
      <c r="D425" s="265">
        <v>1.257083</v>
      </c>
      <c r="E425" s="265">
        <v>1.416023</v>
      </c>
      <c r="F425" s="265">
        <v>1.144129</v>
      </c>
      <c r="G425" s="265">
        <v>0.99849800000000011</v>
      </c>
      <c r="H425" s="265">
        <v>1.4283710000000001</v>
      </c>
      <c r="I425" s="265">
        <v>1.437322</v>
      </c>
      <c r="J425" s="265">
        <v>1.6506110000000001</v>
      </c>
      <c r="K425" s="265">
        <v>2.3009770000000001</v>
      </c>
      <c r="L425" s="265">
        <v>3.2292860000000001</v>
      </c>
      <c r="M425" s="265">
        <v>3.7120629999999997</v>
      </c>
      <c r="N425" s="265">
        <v>1.8096830000000002</v>
      </c>
    </row>
    <row r="426" spans="2:14" ht="13.5" x14ac:dyDescent="0.25">
      <c r="B426" s="168" t="s">
        <v>3005</v>
      </c>
      <c r="C426" s="38" t="s">
        <v>485</v>
      </c>
      <c r="D426" s="265">
        <v>0</v>
      </c>
      <c r="E426" s="265">
        <v>0</v>
      </c>
      <c r="F426" s="265">
        <v>0</v>
      </c>
      <c r="G426" s="265">
        <v>0</v>
      </c>
      <c r="H426" s="265">
        <v>0</v>
      </c>
      <c r="I426" s="265">
        <v>8.6700000000000006E-3</v>
      </c>
      <c r="J426" s="265">
        <v>5.5749E-2</v>
      </c>
      <c r="K426" s="265">
        <v>0.19087599999999999</v>
      </c>
      <c r="L426" s="265">
        <v>0.37746900000000005</v>
      </c>
      <c r="M426" s="265">
        <v>0.292632</v>
      </c>
      <c r="N426" s="265">
        <v>4.2776999999999996E-2</v>
      </c>
    </row>
    <row r="427" spans="2:14" ht="13.5" x14ac:dyDescent="0.25">
      <c r="B427" s="168" t="s">
        <v>3006</v>
      </c>
      <c r="C427" s="38" t="s">
        <v>487</v>
      </c>
      <c r="D427" s="265">
        <v>11.738025</v>
      </c>
      <c r="E427" s="265">
        <v>12.377898999999999</v>
      </c>
      <c r="F427" s="265">
        <v>16.489788000000001</v>
      </c>
      <c r="G427" s="265">
        <v>13.964565</v>
      </c>
      <c r="H427" s="265">
        <v>24.112573000000001</v>
      </c>
      <c r="I427" s="265">
        <v>28.832841999999999</v>
      </c>
      <c r="J427" s="265">
        <v>36.048915000000001</v>
      </c>
      <c r="K427" s="265">
        <v>43.369353000000004</v>
      </c>
      <c r="L427" s="265">
        <v>56.700195000000001</v>
      </c>
      <c r="M427" s="265">
        <v>74.578865000000008</v>
      </c>
      <c r="N427" s="265">
        <v>64.649620999999996</v>
      </c>
    </row>
    <row r="428" spans="2:14" ht="13.5" x14ac:dyDescent="0.25">
      <c r="B428" s="168" t="s">
        <v>3007</v>
      </c>
      <c r="C428" s="38" t="s">
        <v>488</v>
      </c>
      <c r="D428" s="265">
        <v>4.7302679999999997</v>
      </c>
      <c r="E428" s="265">
        <v>4.8129270000000002</v>
      </c>
      <c r="F428" s="265">
        <v>5.2795170000000002</v>
      </c>
      <c r="G428" s="265">
        <v>4.0568600000000004</v>
      </c>
      <c r="H428" s="265">
        <v>5.6536679999999997</v>
      </c>
      <c r="I428" s="265">
        <v>6.0276959999999997</v>
      </c>
      <c r="J428" s="265">
        <v>6.6266359999999995</v>
      </c>
      <c r="K428" s="265">
        <v>7.445354</v>
      </c>
      <c r="L428" s="265">
        <v>11.130816999999999</v>
      </c>
      <c r="M428" s="265">
        <v>12.351132999999999</v>
      </c>
      <c r="N428" s="265">
        <v>13.020923</v>
      </c>
    </row>
    <row r="429" spans="2:14" ht="13.5" x14ac:dyDescent="0.25">
      <c r="B429" s="168" t="s">
        <v>3008</v>
      </c>
      <c r="C429" s="38" t="s">
        <v>490</v>
      </c>
      <c r="D429" s="265">
        <v>16.352091999999999</v>
      </c>
      <c r="E429" s="265">
        <v>17.058671</v>
      </c>
      <c r="F429" s="265">
        <v>20.560299000000001</v>
      </c>
      <c r="G429" s="265">
        <v>15.816855</v>
      </c>
      <c r="H429" s="265">
        <v>24.034372000000001</v>
      </c>
      <c r="I429" s="265">
        <v>26.217435000000002</v>
      </c>
      <c r="J429" s="265">
        <v>27.798539999999999</v>
      </c>
      <c r="K429" s="265">
        <v>31.856524999999998</v>
      </c>
      <c r="L429" s="265">
        <v>39.171215000000004</v>
      </c>
      <c r="M429" s="265">
        <v>40.945483000000003</v>
      </c>
      <c r="N429" s="265">
        <v>42.722572999999997</v>
      </c>
    </row>
    <row r="430" spans="2:14" ht="13.5" x14ac:dyDescent="0.25">
      <c r="B430" s="168" t="s">
        <v>3009</v>
      </c>
      <c r="C430" s="38" t="s">
        <v>491</v>
      </c>
      <c r="D430" s="265">
        <v>0</v>
      </c>
      <c r="E430" s="265">
        <v>0</v>
      </c>
      <c r="F430" s="265">
        <v>0</v>
      </c>
      <c r="G430" s="265">
        <v>0</v>
      </c>
      <c r="H430" s="265">
        <v>0</v>
      </c>
      <c r="I430" s="265">
        <v>1.3167999999999999E-2</v>
      </c>
      <c r="J430" s="265">
        <v>4.5284999999999999E-2</v>
      </c>
      <c r="K430" s="265">
        <v>0.170989</v>
      </c>
      <c r="L430" s="265">
        <v>0.28701200000000004</v>
      </c>
      <c r="M430" s="265">
        <v>0.227048</v>
      </c>
      <c r="N430" s="265">
        <v>1.6383999999999999E-2</v>
      </c>
    </row>
    <row r="431" spans="2:14" ht="13.5" x14ac:dyDescent="0.25">
      <c r="B431" s="168" t="s">
        <v>3010</v>
      </c>
      <c r="C431" s="38" t="s">
        <v>493</v>
      </c>
      <c r="D431" s="265">
        <v>4.6238580000000002</v>
      </c>
      <c r="E431" s="265">
        <v>4.7546349999999995</v>
      </c>
      <c r="F431" s="265">
        <v>5.2788950000000003</v>
      </c>
      <c r="G431" s="265">
        <v>4.2320909999999996</v>
      </c>
      <c r="H431" s="265">
        <v>6.1691870000000009</v>
      </c>
      <c r="I431" s="265">
        <v>6.3974810000000009</v>
      </c>
      <c r="J431" s="265">
        <v>6.9742200000000008</v>
      </c>
      <c r="K431" s="265">
        <v>9.0316840000000003</v>
      </c>
      <c r="L431" s="265">
        <v>12.287198</v>
      </c>
      <c r="M431" s="265">
        <v>12.755072</v>
      </c>
      <c r="N431" s="265">
        <v>13.442703</v>
      </c>
    </row>
    <row r="432" spans="2:14" ht="13.5" x14ac:dyDescent="0.25">
      <c r="B432" s="168" t="s">
        <v>3011</v>
      </c>
      <c r="C432" s="38" t="s">
        <v>495</v>
      </c>
      <c r="D432" s="265">
        <v>7.2282299999999999</v>
      </c>
      <c r="E432" s="265">
        <v>8.1284030000000005</v>
      </c>
      <c r="F432" s="265">
        <v>9.8372740000000007</v>
      </c>
      <c r="G432" s="265">
        <v>9.0818520000000014</v>
      </c>
      <c r="H432" s="265">
        <v>13.226079</v>
      </c>
      <c r="I432" s="265">
        <v>14.98443</v>
      </c>
      <c r="J432" s="265">
        <v>17.65006</v>
      </c>
      <c r="K432" s="265">
        <v>15.812151999999999</v>
      </c>
      <c r="L432" s="265">
        <v>21.403388</v>
      </c>
      <c r="M432" s="265">
        <v>27.734234999999998</v>
      </c>
      <c r="N432" s="265">
        <v>28.075486999999999</v>
      </c>
    </row>
    <row r="433" spans="2:14" ht="13.5" x14ac:dyDescent="0.25">
      <c r="B433" s="168" t="s">
        <v>3012</v>
      </c>
      <c r="C433" s="38" t="s">
        <v>497</v>
      </c>
      <c r="D433" s="265">
        <v>33.082303000000003</v>
      </c>
      <c r="E433" s="265">
        <v>32.388418999999999</v>
      </c>
      <c r="F433" s="265">
        <v>38.053632999999998</v>
      </c>
      <c r="G433" s="265">
        <v>31.827662</v>
      </c>
      <c r="H433" s="265">
        <v>47.315367999999999</v>
      </c>
      <c r="I433" s="265">
        <v>51.178579999999997</v>
      </c>
      <c r="J433" s="265">
        <v>52.731873</v>
      </c>
      <c r="K433" s="265">
        <v>56.352519999999998</v>
      </c>
      <c r="L433" s="265">
        <v>73.557802000000009</v>
      </c>
      <c r="M433" s="265">
        <v>75.542486999999994</v>
      </c>
      <c r="N433" s="265">
        <v>74.242165999999997</v>
      </c>
    </row>
    <row r="434" spans="2:14" ht="13.5" x14ac:dyDescent="0.25">
      <c r="B434" s="168" t="s">
        <v>3013</v>
      </c>
      <c r="C434" s="38" t="s">
        <v>498</v>
      </c>
      <c r="D434" s="265">
        <v>103.11459500000001</v>
      </c>
      <c r="E434" s="265">
        <v>102.876475</v>
      </c>
      <c r="F434" s="265">
        <v>105.352733</v>
      </c>
      <c r="G434" s="265">
        <v>85.159857000000002</v>
      </c>
      <c r="H434" s="265">
        <v>126.63716600000001</v>
      </c>
      <c r="I434" s="265">
        <v>138.289525</v>
      </c>
      <c r="J434" s="265">
        <v>141.670556</v>
      </c>
      <c r="K434" s="265">
        <v>145.58602400000001</v>
      </c>
      <c r="L434" s="265">
        <v>187.67226799999997</v>
      </c>
      <c r="M434" s="265">
        <v>202.47199999999998</v>
      </c>
      <c r="N434" s="265">
        <v>211.53413</v>
      </c>
    </row>
    <row r="435" spans="2:14" ht="13.5" x14ac:dyDescent="0.25">
      <c r="B435" s="168" t="s">
        <v>3014</v>
      </c>
      <c r="C435" s="38" t="s">
        <v>500</v>
      </c>
      <c r="D435" s="265">
        <v>0.69551700000000005</v>
      </c>
      <c r="E435" s="265">
        <v>0.99384899999999998</v>
      </c>
      <c r="F435" s="265">
        <v>1.2329369999999999</v>
      </c>
      <c r="G435" s="265">
        <v>1.0659829999999999</v>
      </c>
      <c r="H435" s="265">
        <v>2.0374720000000002</v>
      </c>
      <c r="I435" s="265">
        <v>2.8875670000000002</v>
      </c>
      <c r="J435" s="265">
        <v>4.9548449999999997</v>
      </c>
      <c r="K435" s="265">
        <v>7.5036900000000006</v>
      </c>
      <c r="L435" s="265">
        <v>10.104821999999999</v>
      </c>
      <c r="M435" s="265">
        <v>12.118084</v>
      </c>
      <c r="N435" s="265">
        <v>13.311755999999999</v>
      </c>
    </row>
    <row r="436" spans="2:14" ht="13.5" x14ac:dyDescent="0.25">
      <c r="B436" s="168" t="s">
        <v>3015</v>
      </c>
      <c r="C436" s="38" t="s">
        <v>501</v>
      </c>
      <c r="D436" s="265">
        <v>1.2528000000000001E-2</v>
      </c>
      <c r="E436" s="265">
        <v>1.5720999999999999E-2</v>
      </c>
      <c r="F436" s="265">
        <v>0</v>
      </c>
      <c r="G436" s="265">
        <v>0</v>
      </c>
      <c r="H436" s="265">
        <v>0.28105199999999997</v>
      </c>
      <c r="I436" s="265">
        <v>1.0471569999999999</v>
      </c>
      <c r="J436" s="265">
        <v>1.3343780000000001</v>
      </c>
      <c r="K436" s="265">
        <v>1.4503300000000001</v>
      </c>
      <c r="L436" s="265">
        <v>2.2636160000000003</v>
      </c>
      <c r="M436" s="265">
        <v>2.6179749999999995</v>
      </c>
      <c r="N436" s="265">
        <v>2.4618199999999999</v>
      </c>
    </row>
    <row r="437" spans="2:14" ht="13.5" x14ac:dyDescent="0.25">
      <c r="B437" s="168" t="s">
        <v>3016</v>
      </c>
      <c r="C437" s="38" t="s">
        <v>502</v>
      </c>
      <c r="D437" s="265">
        <v>1.006437</v>
      </c>
      <c r="E437" s="265">
        <v>6.5340999999999996E-2</v>
      </c>
      <c r="F437" s="265">
        <v>3.3128999999999999E-2</v>
      </c>
      <c r="G437" s="265">
        <v>1.572E-3</v>
      </c>
      <c r="H437" s="265">
        <v>8.5599999999999999E-4</v>
      </c>
      <c r="I437" s="265">
        <v>7.1779999999999995E-3</v>
      </c>
      <c r="J437" s="265">
        <v>5.8746E-2</v>
      </c>
      <c r="K437" s="265">
        <v>0.216173</v>
      </c>
      <c r="L437" s="265">
        <v>0.36085200000000001</v>
      </c>
      <c r="M437" s="265">
        <v>0.28139199999999998</v>
      </c>
      <c r="N437" s="265">
        <v>0</v>
      </c>
    </row>
    <row r="438" spans="2:14" ht="13.5" x14ac:dyDescent="0.25">
      <c r="B438" s="168" t="s">
        <v>3017</v>
      </c>
      <c r="C438" s="38" t="s">
        <v>503</v>
      </c>
      <c r="D438" s="265">
        <v>30.023677999999997</v>
      </c>
      <c r="E438" s="265">
        <v>30.517384</v>
      </c>
      <c r="F438" s="265">
        <v>23.758051000000002</v>
      </c>
      <c r="G438" s="265">
        <v>25.275352999999999</v>
      </c>
      <c r="H438" s="265">
        <v>34.484472000000004</v>
      </c>
      <c r="I438" s="265">
        <v>34.918562000000001</v>
      </c>
      <c r="J438" s="265">
        <v>35.816318000000003</v>
      </c>
      <c r="K438" s="265">
        <v>43.370328000000001</v>
      </c>
      <c r="L438" s="265">
        <v>52.931028000000005</v>
      </c>
      <c r="M438" s="265">
        <v>56.954734000000002</v>
      </c>
      <c r="N438" s="265">
        <v>64.653386999999995</v>
      </c>
    </row>
    <row r="439" spans="2:14" ht="13.5" x14ac:dyDescent="0.25">
      <c r="B439" s="168" t="s">
        <v>3018</v>
      </c>
      <c r="C439" s="38" t="s">
        <v>504</v>
      </c>
      <c r="D439" s="265">
        <v>0</v>
      </c>
      <c r="E439" s="265">
        <v>0</v>
      </c>
      <c r="F439" s="265">
        <v>0</v>
      </c>
      <c r="G439" s="265">
        <v>0</v>
      </c>
      <c r="H439" s="265">
        <v>0</v>
      </c>
      <c r="I439" s="265">
        <v>0</v>
      </c>
      <c r="J439" s="265">
        <v>0.18638399999999999</v>
      </c>
      <c r="K439" s="265">
        <v>0.21182400000000001</v>
      </c>
      <c r="L439" s="265">
        <v>0.49977800000000006</v>
      </c>
      <c r="M439" s="265">
        <v>0.49382400000000004</v>
      </c>
      <c r="N439" s="265">
        <v>1.4400000000000001E-3</v>
      </c>
    </row>
    <row r="440" spans="2:14" ht="13.5" x14ac:dyDescent="0.25">
      <c r="B440" s="168" t="s">
        <v>3019</v>
      </c>
      <c r="C440" s="38" t="s">
        <v>506</v>
      </c>
      <c r="D440" s="265">
        <v>23.527307999999998</v>
      </c>
      <c r="E440" s="265">
        <v>23.480062000000004</v>
      </c>
      <c r="F440" s="265">
        <v>18.929988999999999</v>
      </c>
      <c r="G440" s="265">
        <v>19.212425</v>
      </c>
      <c r="H440" s="265">
        <v>26.831190000000003</v>
      </c>
      <c r="I440" s="265">
        <v>29.104235000000003</v>
      </c>
      <c r="J440" s="265">
        <v>31.252179000000002</v>
      </c>
      <c r="K440" s="265">
        <v>34.580050999999997</v>
      </c>
      <c r="L440" s="265">
        <v>45.371335999999999</v>
      </c>
      <c r="M440" s="265">
        <v>55.557127999999999</v>
      </c>
      <c r="N440" s="265">
        <v>54.462307000000003</v>
      </c>
    </row>
    <row r="441" spans="2:14" ht="13.5" x14ac:dyDescent="0.25">
      <c r="B441" s="168" t="s">
        <v>3020</v>
      </c>
      <c r="C441" s="38" t="s">
        <v>507</v>
      </c>
      <c r="D441" s="265">
        <v>1.7474720000000001</v>
      </c>
      <c r="E441" s="265">
        <v>1.528821</v>
      </c>
      <c r="F441" s="265">
        <v>1.2092670000000001</v>
      </c>
      <c r="G441" s="265">
        <v>0.9844710000000001</v>
      </c>
      <c r="H441" s="265">
        <v>1.4035360000000001</v>
      </c>
      <c r="I441" s="265">
        <v>1.3738699999999999</v>
      </c>
      <c r="J441" s="265">
        <v>1.3957120000000001</v>
      </c>
      <c r="K441" s="265">
        <v>1.6710430000000001</v>
      </c>
      <c r="L441" s="265">
        <v>2.2654260000000002</v>
      </c>
      <c r="M441" s="265">
        <v>2.213695</v>
      </c>
      <c r="N441" s="265">
        <v>1.6757500000000001</v>
      </c>
    </row>
    <row r="442" spans="2:14" ht="13.5" x14ac:dyDescent="0.25">
      <c r="B442" s="168" t="s">
        <v>3021</v>
      </c>
      <c r="C442" s="38" t="s">
        <v>509</v>
      </c>
      <c r="D442" s="265">
        <v>3.810073</v>
      </c>
      <c r="E442" s="265">
        <v>3.6828850000000002</v>
      </c>
      <c r="F442" s="265">
        <v>2.554395</v>
      </c>
      <c r="G442" s="265">
        <v>3.4423340000000002</v>
      </c>
      <c r="H442" s="265">
        <v>5.4955440000000007</v>
      </c>
      <c r="I442" s="265">
        <v>5.6004449999999997</v>
      </c>
      <c r="J442" s="265">
        <v>6.659292999999999</v>
      </c>
      <c r="K442" s="265">
        <v>9.7630789999999994</v>
      </c>
      <c r="L442" s="265">
        <v>12.699945999999999</v>
      </c>
      <c r="M442" s="265">
        <v>12.398111</v>
      </c>
      <c r="N442" s="265">
        <v>11.95337</v>
      </c>
    </row>
    <row r="443" spans="2:14" ht="13.5" x14ac:dyDescent="0.25">
      <c r="B443" s="168" t="s">
        <v>3022</v>
      </c>
      <c r="C443" s="38" t="s">
        <v>510</v>
      </c>
      <c r="D443" s="265">
        <v>2.7035090000000004</v>
      </c>
      <c r="E443" s="265">
        <v>3.0612360000000001</v>
      </c>
      <c r="F443" s="265">
        <v>3.3803559999999999</v>
      </c>
      <c r="G443" s="265">
        <v>2.6863419999999998</v>
      </c>
      <c r="H443" s="265">
        <v>4.7258459999999998</v>
      </c>
      <c r="I443" s="265">
        <v>5.3921860000000006</v>
      </c>
      <c r="J443" s="265">
        <v>8.2821309999999997</v>
      </c>
      <c r="K443" s="265">
        <v>11.225792999999999</v>
      </c>
      <c r="L443" s="265">
        <v>15.370367</v>
      </c>
      <c r="M443" s="265">
        <v>18.886566999999999</v>
      </c>
      <c r="N443" s="265">
        <v>18.672726000000001</v>
      </c>
    </row>
    <row r="444" spans="2:14" ht="13.5" x14ac:dyDescent="0.25">
      <c r="B444" s="168" t="s">
        <v>3023</v>
      </c>
      <c r="C444" s="38" t="s">
        <v>512</v>
      </c>
      <c r="D444" s="265">
        <v>1.0000000000000001E-5</v>
      </c>
      <c r="E444" s="265">
        <v>6.6500000000000001E-4</v>
      </c>
      <c r="F444" s="265">
        <v>0</v>
      </c>
      <c r="G444" s="265">
        <v>0.16598299999999999</v>
      </c>
      <c r="H444" s="265">
        <v>0.39369500000000002</v>
      </c>
      <c r="I444" s="265">
        <v>0.364257</v>
      </c>
      <c r="J444" s="265">
        <v>0.62444900000000003</v>
      </c>
      <c r="K444" s="265">
        <v>1.000011</v>
      </c>
      <c r="L444" s="265">
        <v>2.1772179999999999</v>
      </c>
      <c r="M444" s="265">
        <v>2.930472</v>
      </c>
      <c r="N444" s="265">
        <v>1.081639</v>
      </c>
    </row>
    <row r="445" spans="2:14" ht="13.5" x14ac:dyDescent="0.25">
      <c r="B445" s="168" t="s">
        <v>3024</v>
      </c>
      <c r="C445" s="38" t="s">
        <v>513</v>
      </c>
      <c r="D445" s="265">
        <v>7.1003439999999998</v>
      </c>
      <c r="E445" s="265">
        <v>7.8819800000000004</v>
      </c>
      <c r="F445" s="265">
        <v>10.230957</v>
      </c>
      <c r="G445" s="265">
        <v>8.5423469999999995</v>
      </c>
      <c r="H445" s="265">
        <v>13.221081000000002</v>
      </c>
      <c r="I445" s="265">
        <v>14.659883999999998</v>
      </c>
      <c r="J445" s="265">
        <v>15.019841999999999</v>
      </c>
      <c r="K445" s="265">
        <v>16.94238</v>
      </c>
      <c r="L445" s="265">
        <v>23.353992999999999</v>
      </c>
      <c r="M445" s="265">
        <v>26.229277</v>
      </c>
      <c r="N445" s="265">
        <v>26.432445999999999</v>
      </c>
    </row>
    <row r="446" spans="2:14" ht="13.5" x14ac:dyDescent="0.25">
      <c r="B446" s="168" t="s">
        <v>3025</v>
      </c>
      <c r="C446" s="38" t="s">
        <v>515</v>
      </c>
      <c r="D446" s="265">
        <v>0</v>
      </c>
      <c r="E446" s="265">
        <v>0</v>
      </c>
      <c r="F446" s="265">
        <v>6.9500000000000009E-4</v>
      </c>
      <c r="G446" s="265">
        <v>6.3E-5</v>
      </c>
      <c r="H446" s="265">
        <v>0</v>
      </c>
      <c r="I446" s="265">
        <v>5.4732000000000003E-2</v>
      </c>
      <c r="J446" s="265">
        <v>0.28350200000000003</v>
      </c>
      <c r="K446" s="265">
        <v>0.71498700000000004</v>
      </c>
      <c r="L446" s="265">
        <v>1.3288150000000001</v>
      </c>
      <c r="M446" s="265">
        <v>0.97146199999999994</v>
      </c>
      <c r="N446" s="265">
        <v>8.9429999999999996E-3</v>
      </c>
    </row>
    <row r="447" spans="2:14" ht="13.5" x14ac:dyDescent="0.25">
      <c r="B447" s="168" t="s">
        <v>3026</v>
      </c>
      <c r="C447" s="38" t="s">
        <v>517</v>
      </c>
      <c r="D447" s="265">
        <v>7.5000000000000007E-5</v>
      </c>
      <c r="E447" s="265">
        <v>2.9299999999999997E-4</v>
      </c>
      <c r="F447" s="265">
        <v>1.5638450000000002</v>
      </c>
      <c r="G447" s="265">
        <v>2.40659</v>
      </c>
      <c r="H447" s="265">
        <v>3.1189530000000003</v>
      </c>
      <c r="I447" s="265">
        <v>3.127497</v>
      </c>
      <c r="J447" s="265">
        <v>3.3306229999999997</v>
      </c>
      <c r="K447" s="265">
        <v>5.7024049999999997</v>
      </c>
      <c r="L447" s="265">
        <v>8.8725660000000008</v>
      </c>
      <c r="M447" s="265">
        <v>8.2268030000000003</v>
      </c>
      <c r="N447" s="265">
        <v>2.3410820000000001</v>
      </c>
    </row>
    <row r="448" spans="2:14" ht="13.5" x14ac:dyDescent="0.25">
      <c r="B448" s="168" t="s">
        <v>3027</v>
      </c>
      <c r="C448" s="38" t="s">
        <v>519</v>
      </c>
      <c r="D448" s="265">
        <v>0.33811599999999997</v>
      </c>
      <c r="E448" s="265">
        <v>0.48997999999999997</v>
      </c>
      <c r="F448" s="265">
        <v>0.35646900000000004</v>
      </c>
      <c r="G448" s="265">
        <v>0.32636500000000002</v>
      </c>
      <c r="H448" s="265">
        <v>0.45635100000000001</v>
      </c>
      <c r="I448" s="265">
        <v>0.55608900000000006</v>
      </c>
      <c r="J448" s="265">
        <v>0.61431100000000005</v>
      </c>
      <c r="K448" s="265">
        <v>0.72128099999999995</v>
      </c>
      <c r="L448" s="265">
        <v>1.2986579999999999</v>
      </c>
      <c r="M448" s="265">
        <v>1.599108</v>
      </c>
      <c r="N448" s="265">
        <v>1.3977930000000001</v>
      </c>
    </row>
    <row r="449" spans="2:14" ht="13.5" x14ac:dyDescent="0.25">
      <c r="B449" s="168" t="s">
        <v>3028</v>
      </c>
      <c r="C449" s="38" t="s">
        <v>520</v>
      </c>
      <c r="D449" s="265">
        <v>15.922694</v>
      </c>
      <c r="E449" s="265">
        <v>11.272819000000002</v>
      </c>
      <c r="F449" s="265">
        <v>11.755106000000001</v>
      </c>
      <c r="G449" s="265">
        <v>18.882825</v>
      </c>
      <c r="H449" s="265">
        <v>26.043821999999999</v>
      </c>
      <c r="I449" s="265">
        <v>27.680857</v>
      </c>
      <c r="J449" s="265">
        <v>25.164898000000001</v>
      </c>
      <c r="K449" s="265">
        <v>25.743063999999997</v>
      </c>
      <c r="L449" s="265">
        <v>36.658081000000003</v>
      </c>
      <c r="M449" s="265">
        <v>50.213611</v>
      </c>
      <c r="N449" s="265">
        <v>65.089303000000001</v>
      </c>
    </row>
    <row r="450" spans="2:14" ht="13.5" x14ac:dyDescent="0.25">
      <c r="B450" s="168" t="s">
        <v>3029</v>
      </c>
      <c r="C450" s="38" t="s">
        <v>522</v>
      </c>
      <c r="D450" s="265">
        <v>50.277707999999997</v>
      </c>
      <c r="E450" s="265">
        <v>50.729171999999998</v>
      </c>
      <c r="F450" s="265">
        <v>49.256080000000004</v>
      </c>
      <c r="G450" s="265">
        <v>40.544055999999998</v>
      </c>
      <c r="H450" s="265">
        <v>56.272394000000006</v>
      </c>
      <c r="I450" s="265">
        <v>66.187579999999997</v>
      </c>
      <c r="J450" s="265">
        <v>69.737387999999996</v>
      </c>
      <c r="K450" s="265">
        <v>73.580067000000014</v>
      </c>
      <c r="L450" s="265">
        <v>104.583451</v>
      </c>
      <c r="M450" s="265">
        <v>121.77298499999999</v>
      </c>
      <c r="N450" s="265">
        <v>135.71159799999998</v>
      </c>
    </row>
    <row r="451" spans="2:14" ht="13.5" x14ac:dyDescent="0.25">
      <c r="B451" s="168" t="s">
        <v>3030</v>
      </c>
      <c r="C451" s="38" t="s">
        <v>524</v>
      </c>
      <c r="D451" s="265">
        <v>0</v>
      </c>
      <c r="E451" s="265">
        <v>0</v>
      </c>
      <c r="F451" s="265">
        <v>0</v>
      </c>
      <c r="G451" s="265">
        <v>0</v>
      </c>
      <c r="H451" s="265">
        <v>0</v>
      </c>
      <c r="I451" s="265">
        <v>1.6820000000000002E-2</v>
      </c>
      <c r="J451" s="265">
        <v>0.114492</v>
      </c>
      <c r="K451" s="265">
        <v>0.185863</v>
      </c>
      <c r="L451" s="265">
        <v>0.32420300000000002</v>
      </c>
      <c r="M451" s="265">
        <v>0.29196</v>
      </c>
      <c r="N451" s="265">
        <v>2.0941000000000001E-2</v>
      </c>
    </row>
    <row r="452" spans="2:14" ht="13.5" x14ac:dyDescent="0.25">
      <c r="B452" s="168" t="s">
        <v>3031</v>
      </c>
      <c r="C452" s="38" t="s">
        <v>525</v>
      </c>
      <c r="D452" s="265">
        <v>16.307365000000001</v>
      </c>
      <c r="E452" s="265">
        <v>18.340250999999999</v>
      </c>
      <c r="F452" s="265">
        <v>20.426500999999998</v>
      </c>
      <c r="G452" s="265">
        <v>16.297229000000002</v>
      </c>
      <c r="H452" s="265">
        <v>23.890901999999997</v>
      </c>
      <c r="I452" s="265">
        <v>22.890624000000003</v>
      </c>
      <c r="J452" s="265">
        <v>21.898001999999998</v>
      </c>
      <c r="K452" s="265">
        <v>24.881713999999999</v>
      </c>
      <c r="L452" s="265">
        <v>28.788937999999998</v>
      </c>
      <c r="M452" s="265">
        <v>29.344087000000002</v>
      </c>
      <c r="N452" s="265">
        <v>28.063814000000001</v>
      </c>
    </row>
    <row r="453" spans="2:14" ht="13.5" x14ac:dyDescent="0.25">
      <c r="B453" s="168" t="s">
        <v>3032</v>
      </c>
      <c r="C453" s="38" t="s">
        <v>526</v>
      </c>
      <c r="D453" s="265">
        <v>0.18812300000000001</v>
      </c>
      <c r="E453" s="265">
        <v>1.128E-2</v>
      </c>
      <c r="F453" s="265">
        <v>0.28965799999999997</v>
      </c>
      <c r="G453" s="265">
        <v>0.33273200000000003</v>
      </c>
      <c r="H453" s="265">
        <v>0.64089799999999997</v>
      </c>
      <c r="I453" s="265">
        <v>0.75457200000000002</v>
      </c>
      <c r="J453" s="265">
        <v>0.88610699999999998</v>
      </c>
      <c r="K453" s="265">
        <v>1.0078659999999999</v>
      </c>
      <c r="L453" s="265">
        <v>1.250794</v>
      </c>
      <c r="M453" s="265">
        <v>1.2457690000000001</v>
      </c>
      <c r="N453" s="265">
        <v>1.1871659999999999</v>
      </c>
    </row>
    <row r="454" spans="2:14" ht="13.5" x14ac:dyDescent="0.25">
      <c r="B454" s="168" t="s">
        <v>3033</v>
      </c>
      <c r="C454" s="38" t="s">
        <v>527</v>
      </c>
      <c r="D454" s="265">
        <v>95.256217000000007</v>
      </c>
      <c r="E454" s="265">
        <v>95.186891000000003</v>
      </c>
      <c r="F454" s="265">
        <v>100.241451</v>
      </c>
      <c r="G454" s="265">
        <v>80.919812000000007</v>
      </c>
      <c r="H454" s="265">
        <v>107.616326</v>
      </c>
      <c r="I454" s="265">
        <v>109.305722</v>
      </c>
      <c r="J454" s="265">
        <v>117.85685700000001</v>
      </c>
      <c r="K454" s="265">
        <v>124.98114800000002</v>
      </c>
      <c r="L454" s="265">
        <v>157.630572</v>
      </c>
      <c r="M454" s="265">
        <v>127.60394099999999</v>
      </c>
      <c r="N454" s="265">
        <v>120.365955</v>
      </c>
    </row>
    <row r="455" spans="2:14" ht="13.5" x14ac:dyDescent="0.25">
      <c r="B455" s="168" t="s">
        <v>3034</v>
      </c>
      <c r="C455" s="38" t="s">
        <v>528</v>
      </c>
      <c r="D455" s="265">
        <v>7.5258060000000002</v>
      </c>
      <c r="E455" s="265">
        <v>9.0113620000000001</v>
      </c>
      <c r="F455" s="265">
        <v>11.293102000000001</v>
      </c>
      <c r="G455" s="265">
        <v>10.616342</v>
      </c>
      <c r="H455" s="265">
        <v>17.009231</v>
      </c>
      <c r="I455" s="265">
        <v>19.459049999999998</v>
      </c>
      <c r="J455" s="265">
        <v>25.141204999999999</v>
      </c>
      <c r="K455" s="265">
        <v>32.702868000000002</v>
      </c>
      <c r="L455" s="265">
        <v>47.042530999999997</v>
      </c>
      <c r="M455" s="265">
        <v>57.051361999999997</v>
      </c>
      <c r="N455" s="265">
        <v>64.525790999999998</v>
      </c>
    </row>
    <row r="456" spans="2:14" ht="13.5" x14ac:dyDescent="0.25">
      <c r="B456" s="168" t="s">
        <v>3035</v>
      </c>
      <c r="C456" s="38" t="s">
        <v>530</v>
      </c>
      <c r="D456" s="265">
        <v>12.947253</v>
      </c>
      <c r="E456" s="265">
        <v>14.635076999999999</v>
      </c>
      <c r="F456" s="265">
        <v>17.850881000000001</v>
      </c>
      <c r="G456" s="265">
        <v>16.462260000000001</v>
      </c>
      <c r="H456" s="265">
        <v>24.674378000000001</v>
      </c>
      <c r="I456" s="265">
        <v>28.95392</v>
      </c>
      <c r="J456" s="265">
        <v>33.204710000000006</v>
      </c>
      <c r="K456" s="265">
        <v>36.232345000000002</v>
      </c>
      <c r="L456" s="265">
        <v>55.292824000000003</v>
      </c>
      <c r="M456" s="265">
        <v>79.033809000000005</v>
      </c>
      <c r="N456" s="265">
        <v>99.491139000000004</v>
      </c>
    </row>
    <row r="457" spans="2:14" ht="13.5" x14ac:dyDescent="0.25">
      <c r="B457" s="168" t="s">
        <v>3036</v>
      </c>
      <c r="C457" s="38" t="s">
        <v>532</v>
      </c>
      <c r="D457" s="265">
        <v>29.634386999999997</v>
      </c>
      <c r="E457" s="265">
        <v>29.338588999999999</v>
      </c>
      <c r="F457" s="265">
        <v>30.357184000000004</v>
      </c>
      <c r="G457" s="265">
        <v>24.673665</v>
      </c>
      <c r="H457" s="265">
        <v>37.784943999999996</v>
      </c>
      <c r="I457" s="265">
        <v>38.515205999999999</v>
      </c>
      <c r="J457" s="265">
        <v>40.189669000000002</v>
      </c>
      <c r="K457" s="265">
        <v>40.800848000000002</v>
      </c>
      <c r="L457" s="265">
        <v>54.387822999999997</v>
      </c>
      <c r="M457" s="265">
        <v>62.051603</v>
      </c>
      <c r="N457" s="265">
        <v>64.838376000000011</v>
      </c>
    </row>
    <row r="458" spans="2:14" ht="13.5" x14ac:dyDescent="0.25">
      <c r="B458" s="168" t="s">
        <v>3037</v>
      </c>
      <c r="C458" s="38" t="s">
        <v>533</v>
      </c>
      <c r="D458" s="265">
        <v>2.079844</v>
      </c>
      <c r="E458" s="265">
        <v>1.7767490000000001</v>
      </c>
      <c r="F458" s="265">
        <v>1.6933160000000003</v>
      </c>
      <c r="G458" s="265">
        <v>1.12049</v>
      </c>
      <c r="H458" s="265">
        <v>1.417729</v>
      </c>
      <c r="I458" s="265">
        <v>1.335021</v>
      </c>
      <c r="J458" s="265">
        <v>2.048546</v>
      </c>
      <c r="K458" s="265">
        <v>3.2997490000000003</v>
      </c>
      <c r="L458" s="265">
        <v>3.8223859999999998</v>
      </c>
      <c r="M458" s="265">
        <v>3.7989939999999995</v>
      </c>
      <c r="N458" s="265">
        <v>1.8919899999999998</v>
      </c>
    </row>
    <row r="459" spans="2:14" ht="13.5" x14ac:dyDescent="0.25">
      <c r="B459" s="168" t="s">
        <v>3038</v>
      </c>
      <c r="C459" s="38" t="s">
        <v>535</v>
      </c>
      <c r="D459" s="265">
        <v>31.471396999999996</v>
      </c>
      <c r="E459" s="265">
        <v>32.824891999999998</v>
      </c>
      <c r="F459" s="265">
        <v>34.643864000000001</v>
      </c>
      <c r="G459" s="265">
        <v>27.163719</v>
      </c>
      <c r="H459" s="265">
        <v>36.732151000000002</v>
      </c>
      <c r="I459" s="265">
        <v>38.670658000000003</v>
      </c>
      <c r="J459" s="265">
        <v>39.917211999999999</v>
      </c>
      <c r="K459" s="265">
        <v>48.184051999999994</v>
      </c>
      <c r="L459" s="265">
        <v>70.787761000000003</v>
      </c>
      <c r="M459" s="265">
        <v>80.427682000000004</v>
      </c>
      <c r="N459" s="265">
        <v>79.345190000000002</v>
      </c>
    </row>
    <row r="460" spans="2:14" ht="13.5" x14ac:dyDescent="0.25">
      <c r="B460" s="168" t="s">
        <v>3039</v>
      </c>
      <c r="C460" s="38" t="s">
        <v>537</v>
      </c>
      <c r="D460" s="265">
        <v>6.9600689999999998</v>
      </c>
      <c r="E460" s="265">
        <v>7.3471799999999998</v>
      </c>
      <c r="F460" s="265">
        <v>8.9931669999999997</v>
      </c>
      <c r="G460" s="265">
        <v>7.3292830000000002</v>
      </c>
      <c r="H460" s="265">
        <v>11.351293</v>
      </c>
      <c r="I460" s="265">
        <v>12.148444999999999</v>
      </c>
      <c r="J460" s="265">
        <v>12.632690999999999</v>
      </c>
      <c r="K460" s="265">
        <v>14.041595000000001</v>
      </c>
      <c r="L460" s="265">
        <v>19.766252999999999</v>
      </c>
      <c r="M460" s="265">
        <v>22.634284000000001</v>
      </c>
      <c r="N460" s="265">
        <v>26.936731999999999</v>
      </c>
    </row>
    <row r="461" spans="2:14" ht="13.5" x14ac:dyDescent="0.25">
      <c r="B461" s="168" t="s">
        <v>3040</v>
      </c>
      <c r="C461" s="38" t="s">
        <v>538</v>
      </c>
      <c r="D461" s="265">
        <v>21.522181</v>
      </c>
      <c r="E461" s="265">
        <v>23.218817999999999</v>
      </c>
      <c r="F461" s="265">
        <v>26.790125</v>
      </c>
      <c r="G461" s="265">
        <v>20.804064</v>
      </c>
      <c r="H461" s="265">
        <v>29.147109999999998</v>
      </c>
      <c r="I461" s="265">
        <v>32.061336999999995</v>
      </c>
      <c r="J461" s="265">
        <v>34.315947000000001</v>
      </c>
      <c r="K461" s="265">
        <v>43.098734</v>
      </c>
      <c r="L461" s="265">
        <v>49.964779</v>
      </c>
      <c r="M461" s="265">
        <v>50.852203000000003</v>
      </c>
      <c r="N461" s="265">
        <v>51.403421000000002</v>
      </c>
    </row>
    <row r="462" spans="2:14" ht="13.5" x14ac:dyDescent="0.25">
      <c r="B462" s="168" t="s">
        <v>3041</v>
      </c>
      <c r="C462" s="38" t="s">
        <v>540</v>
      </c>
      <c r="D462" s="265">
        <v>45.606113999999998</v>
      </c>
      <c r="E462" s="265">
        <v>43.627087000000003</v>
      </c>
      <c r="F462" s="265">
        <v>42.508444999999995</v>
      </c>
      <c r="G462" s="265">
        <v>32.196531999999998</v>
      </c>
      <c r="H462" s="265">
        <v>48.541511999999997</v>
      </c>
      <c r="I462" s="265">
        <v>47.395137999999996</v>
      </c>
      <c r="J462" s="265">
        <v>54.920245999999999</v>
      </c>
      <c r="K462" s="265">
        <v>60.865360999999993</v>
      </c>
      <c r="L462" s="265">
        <v>82.803608999999994</v>
      </c>
      <c r="M462" s="265">
        <v>92.579970999999986</v>
      </c>
      <c r="N462" s="265">
        <v>97.42700099999999</v>
      </c>
    </row>
    <row r="463" spans="2:14" ht="13.5" x14ac:dyDescent="0.25">
      <c r="B463" s="168" t="s">
        <v>3042</v>
      </c>
      <c r="C463" s="38" t="s">
        <v>541</v>
      </c>
      <c r="D463" s="265">
        <v>1.6667939999999999</v>
      </c>
      <c r="E463" s="265">
        <v>1.8135330000000001</v>
      </c>
      <c r="F463" s="265">
        <v>2.0519250000000002</v>
      </c>
      <c r="G463" s="265">
        <v>1.4172990000000001</v>
      </c>
      <c r="H463" s="265">
        <v>1.8489449999999998</v>
      </c>
      <c r="I463" s="265">
        <v>2.0716019999999999</v>
      </c>
      <c r="J463" s="265">
        <v>2.2077070000000001</v>
      </c>
      <c r="K463" s="265">
        <v>2.9820730000000002</v>
      </c>
      <c r="L463" s="265">
        <v>4.1880360000000003</v>
      </c>
      <c r="M463" s="265">
        <v>3.4805560000000004</v>
      </c>
      <c r="N463" s="265">
        <v>1.4699850000000001</v>
      </c>
    </row>
    <row r="464" spans="2:14" ht="13.5" x14ac:dyDescent="0.25">
      <c r="B464" s="168" t="s">
        <v>3043</v>
      </c>
      <c r="C464" s="38" t="s">
        <v>2577</v>
      </c>
      <c r="D464" s="265">
        <v>0.96218499999999996</v>
      </c>
      <c r="E464" s="265">
        <v>0.48447400000000002</v>
      </c>
      <c r="F464" s="265">
        <v>0.37507499999999999</v>
      </c>
      <c r="G464" s="265">
        <v>0.12615999999999999</v>
      </c>
      <c r="H464" s="265">
        <v>0.15283099999999999</v>
      </c>
      <c r="I464" s="265">
        <v>0.32247400000000004</v>
      </c>
      <c r="J464" s="265">
        <v>3.2825609999999998</v>
      </c>
      <c r="K464" s="265">
        <v>3.780627</v>
      </c>
      <c r="L464" s="265">
        <v>8.4729670000000006</v>
      </c>
      <c r="M464" s="265">
        <v>4.9560029999999999</v>
      </c>
      <c r="N464" s="265">
        <v>4.1724060000000005</v>
      </c>
    </row>
    <row r="465" spans="2:14" ht="13.5" x14ac:dyDescent="0.25">
      <c r="B465" s="168" t="s">
        <v>3044</v>
      </c>
      <c r="C465" s="38" t="s">
        <v>544</v>
      </c>
      <c r="D465" s="265">
        <v>6.7547120000000005</v>
      </c>
      <c r="E465" s="265">
        <v>6.9778329999999995</v>
      </c>
      <c r="F465" s="265">
        <v>7.2072099999999999</v>
      </c>
      <c r="G465" s="265">
        <v>6.5253100000000002</v>
      </c>
      <c r="H465" s="265">
        <v>9.3758540000000004</v>
      </c>
      <c r="I465" s="265">
        <v>11.165189</v>
      </c>
      <c r="J465" s="265">
        <v>12.962009</v>
      </c>
      <c r="K465" s="265">
        <v>15.124309999999999</v>
      </c>
      <c r="L465" s="265">
        <v>17.240276999999999</v>
      </c>
      <c r="M465" s="265">
        <v>20.927188000000001</v>
      </c>
      <c r="N465" s="265">
        <v>23.955266999999999</v>
      </c>
    </row>
    <row r="466" spans="2:14" ht="13.5" x14ac:dyDescent="0.25">
      <c r="B466" s="168" t="s">
        <v>3045</v>
      </c>
      <c r="C466" s="38" t="s">
        <v>545</v>
      </c>
      <c r="D466" s="265">
        <v>0.39296400000000004</v>
      </c>
      <c r="E466" s="265">
        <v>0.16216900000000001</v>
      </c>
      <c r="F466" s="265">
        <v>0.12547599999999998</v>
      </c>
      <c r="G466" s="265">
        <v>8.1450999999999996E-2</v>
      </c>
      <c r="H466" s="265">
        <v>8.0958000000000002E-2</v>
      </c>
      <c r="I466" s="265">
        <v>0.15199200000000002</v>
      </c>
      <c r="J466" s="265">
        <v>1.0962939999999999</v>
      </c>
      <c r="K466" s="265">
        <v>2.1423540000000001</v>
      </c>
      <c r="L466" s="265">
        <v>2.6264859999999999</v>
      </c>
      <c r="M466" s="265">
        <v>3.2838159999999998</v>
      </c>
      <c r="N466" s="265">
        <v>1.9146730000000001</v>
      </c>
    </row>
    <row r="467" spans="2:14" ht="13.5" x14ac:dyDescent="0.25">
      <c r="B467" s="168" t="s">
        <v>3046</v>
      </c>
      <c r="C467" s="38" t="s">
        <v>546</v>
      </c>
      <c r="D467" s="265">
        <v>0</v>
      </c>
      <c r="E467" s="265">
        <v>0</v>
      </c>
      <c r="F467" s="265">
        <v>0</v>
      </c>
      <c r="G467" s="265">
        <v>0</v>
      </c>
      <c r="H467" s="265">
        <v>0</v>
      </c>
      <c r="I467" s="265">
        <v>1.2709999999999999E-2</v>
      </c>
      <c r="J467" s="265">
        <v>3.6074999999999996E-2</v>
      </c>
      <c r="K467" s="265">
        <v>0.162967</v>
      </c>
      <c r="L467" s="265">
        <v>0.38427900000000004</v>
      </c>
      <c r="M467" s="265">
        <v>0.31902200000000003</v>
      </c>
      <c r="N467" s="265">
        <v>1.7000000000000001E-3</v>
      </c>
    </row>
    <row r="468" spans="2:14" ht="13.5" x14ac:dyDescent="0.25">
      <c r="B468" s="168" t="s">
        <v>3047</v>
      </c>
      <c r="C468" s="38" t="s">
        <v>548</v>
      </c>
      <c r="D468" s="265">
        <v>2.0398499999999999</v>
      </c>
      <c r="E468" s="265">
        <v>1.6777519999999999</v>
      </c>
      <c r="F468" s="265">
        <v>1.7949579999999998</v>
      </c>
      <c r="G468" s="265">
        <v>1.758378</v>
      </c>
      <c r="H468" s="265">
        <v>2.4571930000000002</v>
      </c>
      <c r="I468" s="265">
        <v>2.8929399999999998</v>
      </c>
      <c r="J468" s="265">
        <v>3.7376810000000003</v>
      </c>
      <c r="K468" s="265">
        <v>5.1369939999999996</v>
      </c>
      <c r="L468" s="265">
        <v>7.155303</v>
      </c>
      <c r="M468" s="265">
        <v>7.0509989999999991</v>
      </c>
      <c r="N468" s="265">
        <v>3.9695079999999998</v>
      </c>
    </row>
    <row r="469" spans="2:14" ht="13.5" x14ac:dyDescent="0.25">
      <c r="B469" s="168" t="s">
        <v>3048</v>
      </c>
      <c r="C469" s="38" t="s">
        <v>549</v>
      </c>
      <c r="D469" s="265">
        <v>5.206944</v>
      </c>
      <c r="E469" s="265">
        <v>5.4224720000000008</v>
      </c>
      <c r="F469" s="265">
        <v>6.3861979999999994</v>
      </c>
      <c r="G469" s="265">
        <v>3.546214</v>
      </c>
      <c r="H469" s="265">
        <v>7.8815840000000001</v>
      </c>
      <c r="I469" s="265">
        <v>9.6378939999999993</v>
      </c>
      <c r="J469" s="265">
        <v>10.003878</v>
      </c>
      <c r="K469" s="265">
        <v>11.744765000000001</v>
      </c>
      <c r="L469" s="265">
        <v>14.947139999999999</v>
      </c>
      <c r="M469" s="265">
        <v>14.433363</v>
      </c>
      <c r="N469" s="265">
        <v>12.909893</v>
      </c>
    </row>
    <row r="470" spans="2:14" ht="13.5" x14ac:dyDescent="0.25">
      <c r="B470" s="168" t="s">
        <v>3049</v>
      </c>
      <c r="C470" s="38" t="s">
        <v>551</v>
      </c>
      <c r="D470" s="265">
        <v>126.86739499999999</v>
      </c>
      <c r="E470" s="265">
        <v>139.358498</v>
      </c>
      <c r="F470" s="265">
        <v>136.24613899999997</v>
      </c>
      <c r="G470" s="265">
        <v>116.942905</v>
      </c>
      <c r="H470" s="265">
        <v>156.06569099999999</v>
      </c>
      <c r="I470" s="265">
        <v>180.44983299999998</v>
      </c>
      <c r="J470" s="265">
        <v>202.37007700000001</v>
      </c>
      <c r="K470" s="265">
        <v>208.39526599999999</v>
      </c>
      <c r="L470" s="265">
        <v>304.704745</v>
      </c>
      <c r="M470" s="265">
        <v>395.08229100000005</v>
      </c>
      <c r="N470" s="265">
        <v>504.17033299999997</v>
      </c>
    </row>
    <row r="471" spans="2:14" ht="13.5" x14ac:dyDescent="0.25">
      <c r="B471" s="168" t="s">
        <v>3050</v>
      </c>
      <c r="C471" s="38" t="s">
        <v>553</v>
      </c>
      <c r="D471" s="265">
        <v>7.8840089999999998</v>
      </c>
      <c r="E471" s="265">
        <v>7.1573260000000012</v>
      </c>
      <c r="F471" s="265">
        <v>7.7202089999999997</v>
      </c>
      <c r="G471" s="265">
        <v>5.4755830000000003</v>
      </c>
      <c r="H471" s="265">
        <v>8.5416139999999992</v>
      </c>
      <c r="I471" s="265">
        <v>9.7154550000000004</v>
      </c>
      <c r="J471" s="265">
        <v>17.808395000000001</v>
      </c>
      <c r="K471" s="265">
        <v>24.070281000000001</v>
      </c>
      <c r="L471" s="265">
        <v>34.850314999999995</v>
      </c>
      <c r="M471" s="265">
        <v>31.804169000000002</v>
      </c>
      <c r="N471" s="265">
        <v>28.868561</v>
      </c>
    </row>
    <row r="472" spans="2:14" ht="13.5" x14ac:dyDescent="0.25">
      <c r="B472" s="168" t="s">
        <v>3051</v>
      </c>
      <c r="C472" s="38" t="s">
        <v>554</v>
      </c>
      <c r="D472" s="265">
        <v>0</v>
      </c>
      <c r="E472" s="265">
        <v>0</v>
      </c>
      <c r="F472" s="265">
        <v>0</v>
      </c>
      <c r="G472" s="265">
        <v>0</v>
      </c>
      <c r="H472" s="265">
        <v>0</v>
      </c>
      <c r="I472" s="265">
        <v>1.2392E-2</v>
      </c>
      <c r="J472" s="265">
        <v>6.6310000000000008E-2</v>
      </c>
      <c r="K472" s="265">
        <v>1.1511070000000001</v>
      </c>
      <c r="L472" s="265">
        <v>1.990224</v>
      </c>
      <c r="M472" s="265">
        <v>2.5002730000000004</v>
      </c>
      <c r="N472" s="265">
        <v>3.823823</v>
      </c>
    </row>
    <row r="473" spans="2:14" ht="13.5" x14ac:dyDescent="0.25">
      <c r="B473" s="168" t="s">
        <v>3052</v>
      </c>
      <c r="C473" s="38" t="s">
        <v>555</v>
      </c>
      <c r="D473" s="265">
        <v>3.3153799999999998</v>
      </c>
      <c r="E473" s="265">
        <v>3.1378919999999999</v>
      </c>
      <c r="F473" s="265">
        <v>4.1205920000000003</v>
      </c>
      <c r="G473" s="265">
        <v>3.9993639999999999</v>
      </c>
      <c r="H473" s="265">
        <v>5.3822860000000006</v>
      </c>
      <c r="I473" s="265">
        <v>6.1867149999999995</v>
      </c>
      <c r="J473" s="265">
        <v>7.2796550000000009</v>
      </c>
      <c r="K473" s="265">
        <v>6.1074090000000005</v>
      </c>
      <c r="L473" s="265">
        <v>8.6349219999999995</v>
      </c>
      <c r="M473" s="265">
        <v>10.599577</v>
      </c>
      <c r="N473" s="265">
        <v>10.559236</v>
      </c>
    </row>
    <row r="474" spans="2:14" ht="13.5" x14ac:dyDescent="0.25">
      <c r="B474" s="168" t="s">
        <v>3053</v>
      </c>
      <c r="C474" s="38" t="s">
        <v>557</v>
      </c>
      <c r="D474" s="265">
        <v>0.63168800000000003</v>
      </c>
      <c r="E474" s="265">
        <v>0.353738</v>
      </c>
      <c r="F474" s="265">
        <v>0.7180979999999999</v>
      </c>
      <c r="G474" s="265">
        <v>0.84519299999999997</v>
      </c>
      <c r="H474" s="265">
        <v>1.2679469999999999</v>
      </c>
      <c r="I474" s="265">
        <v>1.238661</v>
      </c>
      <c r="J474" s="265">
        <v>2.0517890000000003</v>
      </c>
      <c r="K474" s="265">
        <v>2.9579359999999997</v>
      </c>
      <c r="L474" s="265">
        <v>4.4993979999999993</v>
      </c>
      <c r="M474" s="265">
        <v>4.6471070000000001</v>
      </c>
      <c r="N474" s="265">
        <v>3.1564579999999998</v>
      </c>
    </row>
    <row r="475" spans="2:14" ht="13.5" x14ac:dyDescent="0.25">
      <c r="B475" s="168" t="s">
        <v>3054</v>
      </c>
      <c r="C475" s="38" t="s">
        <v>558</v>
      </c>
      <c r="D475" s="265">
        <v>0</v>
      </c>
      <c r="E475" s="265">
        <v>1.7100000000000001E-4</v>
      </c>
      <c r="F475" s="265">
        <v>3.2076E-2</v>
      </c>
      <c r="G475" s="265">
        <v>6.5209999999999999E-3</v>
      </c>
      <c r="H475" s="265">
        <v>6.8297999999999998E-2</v>
      </c>
      <c r="I475" s="265">
        <v>5.9860999999999998E-2</v>
      </c>
      <c r="J475" s="265">
        <v>0.43018899999999999</v>
      </c>
      <c r="K475" s="265">
        <v>0.99966599999999994</v>
      </c>
      <c r="L475" s="265">
        <v>2.1534930000000001</v>
      </c>
      <c r="M475" s="265">
        <v>3.3796059999999999</v>
      </c>
      <c r="N475" s="265">
        <v>3.205924</v>
      </c>
    </row>
    <row r="476" spans="2:14" ht="13.5" x14ac:dyDescent="0.25">
      <c r="B476" s="168" t="s">
        <v>3055</v>
      </c>
      <c r="C476" s="38" t="s">
        <v>560</v>
      </c>
      <c r="D476" s="265">
        <v>3.2104159999999999</v>
      </c>
      <c r="E476" s="265">
        <v>2.7219800000000003</v>
      </c>
      <c r="F476" s="265">
        <v>2.3624179999999999</v>
      </c>
      <c r="G476" s="265">
        <v>1.989274</v>
      </c>
      <c r="H476" s="265">
        <v>4.3179130000000008</v>
      </c>
      <c r="I476" s="265">
        <v>4.5307510000000004</v>
      </c>
      <c r="J476" s="265">
        <v>5.550548</v>
      </c>
      <c r="K476" s="265">
        <v>6.9640699999999995</v>
      </c>
      <c r="L476" s="265">
        <v>12.339542999999999</v>
      </c>
      <c r="M476" s="265">
        <v>12.137162999999999</v>
      </c>
      <c r="N476" s="265">
        <v>7.7335630000000002</v>
      </c>
    </row>
    <row r="477" spans="2:14" ht="13.5" x14ac:dyDescent="0.25">
      <c r="B477" s="168" t="s">
        <v>3056</v>
      </c>
      <c r="C477" s="38" t="s">
        <v>561</v>
      </c>
      <c r="D477" s="265">
        <v>2.9E-4</v>
      </c>
      <c r="E477" s="265">
        <v>6.9399999999999996E-4</v>
      </c>
      <c r="F477" s="265">
        <v>1.7160000000000001E-3</v>
      </c>
      <c r="G477" s="265">
        <v>8.7699999999999996E-4</v>
      </c>
      <c r="H477" s="265">
        <v>1.4909999999999999E-3</v>
      </c>
      <c r="I477" s="265">
        <v>1.2537E-2</v>
      </c>
      <c r="J477" s="265">
        <v>0.139821</v>
      </c>
      <c r="K477" s="265">
        <v>0.44386400000000004</v>
      </c>
      <c r="L477" s="265">
        <v>1.646096</v>
      </c>
      <c r="M477" s="265">
        <v>2.4737450000000001</v>
      </c>
      <c r="N477" s="265">
        <v>2.7182500000000003</v>
      </c>
    </row>
    <row r="478" spans="2:14" ht="13.5" x14ac:dyDescent="0.25">
      <c r="B478" s="169"/>
      <c r="C478" s="38" t="s">
        <v>29</v>
      </c>
      <c r="D478" s="265">
        <v>0.28591099999999997</v>
      </c>
      <c r="E478" s="265">
        <v>3.3611710000000001</v>
      </c>
      <c r="F478" s="265">
        <v>0.67308900000000005</v>
      </c>
      <c r="G478" s="265">
        <v>1.6361000000000001E-2</v>
      </c>
      <c r="H478" s="265">
        <v>1.1133000000000001E-2</v>
      </c>
      <c r="I478" s="265">
        <v>5.6400000000000005E-4</v>
      </c>
      <c r="J478" s="265">
        <v>1.8246000000000002E-2</v>
      </c>
      <c r="K478" s="265">
        <v>1.0220000000000001E-3</v>
      </c>
      <c r="L478" s="265">
        <v>0.12059900000000001</v>
      </c>
      <c r="M478" s="265">
        <v>3.9638990000000001</v>
      </c>
      <c r="N478" s="265">
        <v>25.077213</v>
      </c>
    </row>
    <row r="479" spans="2:14" ht="13.5" x14ac:dyDescent="0.25">
      <c r="B479" s="212" t="s">
        <v>2592</v>
      </c>
      <c r="C479" s="213" t="s">
        <v>19</v>
      </c>
      <c r="D479" s="264">
        <v>653.46539999999993</v>
      </c>
      <c r="E479" s="264">
        <v>744.62459999999999</v>
      </c>
      <c r="F479" s="264">
        <v>748.303</v>
      </c>
      <c r="G479" s="264">
        <v>614.529</v>
      </c>
      <c r="H479" s="264">
        <v>858.92049999999995</v>
      </c>
      <c r="I479" s="264">
        <v>932.47890000000007</v>
      </c>
      <c r="J479" s="264">
        <v>988.84439999999995</v>
      </c>
      <c r="K479" s="264">
        <v>1056.9965999999999</v>
      </c>
      <c r="L479" s="264">
        <v>1325.3985</v>
      </c>
      <c r="M479" s="264">
        <v>1692.5226</v>
      </c>
      <c r="N479" s="264">
        <v>1754.8963000000001</v>
      </c>
    </row>
    <row r="480" spans="2:14" ht="13.5" x14ac:dyDescent="0.25">
      <c r="B480" s="168" t="s">
        <v>3057</v>
      </c>
      <c r="C480" s="38" t="s">
        <v>564</v>
      </c>
      <c r="D480" s="265">
        <v>7.5282179999999999</v>
      </c>
      <c r="E480" s="265">
        <v>4.900506</v>
      </c>
      <c r="F480" s="265">
        <v>4.2882600000000002</v>
      </c>
      <c r="G480" s="265">
        <v>2.8973359999999997</v>
      </c>
      <c r="H480" s="265">
        <v>4.1589489999999998</v>
      </c>
      <c r="I480" s="265">
        <v>3.9537880000000003</v>
      </c>
      <c r="J480" s="265">
        <v>4.760459</v>
      </c>
      <c r="K480" s="265">
        <v>6.9725630000000001</v>
      </c>
      <c r="L480" s="265">
        <v>11.04007</v>
      </c>
      <c r="M480" s="265">
        <v>14.091911</v>
      </c>
      <c r="N480" s="265">
        <v>9.3642129999999995</v>
      </c>
    </row>
    <row r="481" spans="2:14" ht="13.5" x14ac:dyDescent="0.25">
      <c r="B481" s="168" t="s">
        <v>3058</v>
      </c>
      <c r="C481" s="38" t="s">
        <v>565</v>
      </c>
      <c r="D481" s="265">
        <v>2.2172529999999999</v>
      </c>
      <c r="E481" s="265">
        <v>2.6960500000000001</v>
      </c>
      <c r="F481" s="265">
        <v>2.3416250000000001</v>
      </c>
      <c r="G481" s="265">
        <v>1.700717</v>
      </c>
      <c r="H481" s="265">
        <v>1.876172</v>
      </c>
      <c r="I481" s="265">
        <v>1.805604</v>
      </c>
      <c r="J481" s="265">
        <v>1.4980579999999999</v>
      </c>
      <c r="K481" s="265">
        <v>1.107375</v>
      </c>
      <c r="L481" s="265">
        <v>2.087898</v>
      </c>
      <c r="M481" s="265">
        <v>2.5144250000000001</v>
      </c>
      <c r="N481" s="265">
        <v>1.7489279999999998</v>
      </c>
    </row>
    <row r="482" spans="2:14" ht="13.5" x14ac:dyDescent="0.25">
      <c r="B482" s="168" t="s">
        <v>3059</v>
      </c>
      <c r="C482" s="38" t="s">
        <v>567</v>
      </c>
      <c r="D482" s="265">
        <v>48.183323000000001</v>
      </c>
      <c r="E482" s="265">
        <v>55.638854999999992</v>
      </c>
      <c r="F482" s="265">
        <v>55.907926000000003</v>
      </c>
      <c r="G482" s="265">
        <v>44.767550999999997</v>
      </c>
      <c r="H482" s="265">
        <v>63.643611000000007</v>
      </c>
      <c r="I482" s="265">
        <v>68.629185000000007</v>
      </c>
      <c r="J482" s="265">
        <v>70.376897999999997</v>
      </c>
      <c r="K482" s="265">
        <v>63.442823000000004</v>
      </c>
      <c r="L482" s="265">
        <v>71.40458799999999</v>
      </c>
      <c r="M482" s="265">
        <v>87.029562999999996</v>
      </c>
      <c r="N482" s="265">
        <v>94.288636999999994</v>
      </c>
    </row>
    <row r="483" spans="2:14" ht="13.5" x14ac:dyDescent="0.25">
      <c r="B483" s="168" t="s">
        <v>3060</v>
      </c>
      <c r="C483" s="38" t="s">
        <v>569</v>
      </c>
      <c r="D483" s="265">
        <v>0.14094400000000001</v>
      </c>
      <c r="E483" s="265">
        <v>2.2696000000000001E-2</v>
      </c>
      <c r="F483" s="265">
        <v>0.35516399999999998</v>
      </c>
      <c r="G483" s="265">
        <v>0.53703999999999996</v>
      </c>
      <c r="H483" s="265">
        <v>0.94082700000000008</v>
      </c>
      <c r="I483" s="265">
        <v>0.97016800000000003</v>
      </c>
      <c r="J483" s="265">
        <v>1.1042700000000001</v>
      </c>
      <c r="K483" s="265">
        <v>1.503776</v>
      </c>
      <c r="L483" s="265">
        <v>2.648272</v>
      </c>
      <c r="M483" s="265">
        <v>3.6941600000000001</v>
      </c>
      <c r="N483" s="265">
        <v>3.1493630000000001</v>
      </c>
    </row>
    <row r="484" spans="2:14" ht="13.5" x14ac:dyDescent="0.25">
      <c r="B484" s="168" t="s">
        <v>3061</v>
      </c>
      <c r="C484" s="38" t="s">
        <v>570</v>
      </c>
      <c r="D484" s="265">
        <v>3.0439999999999998E-3</v>
      </c>
      <c r="E484" s="265">
        <v>0</v>
      </c>
      <c r="F484" s="265">
        <v>5.0590000000000003E-2</v>
      </c>
      <c r="G484" s="265">
        <v>0</v>
      </c>
      <c r="H484" s="265">
        <v>0</v>
      </c>
      <c r="I484" s="265">
        <v>2.3397999999999999E-2</v>
      </c>
      <c r="J484" s="265">
        <v>0.118189</v>
      </c>
      <c r="K484" s="265">
        <v>0.33591900000000002</v>
      </c>
      <c r="L484" s="265">
        <v>0.58239700000000005</v>
      </c>
      <c r="M484" s="265">
        <v>0.69145000000000001</v>
      </c>
      <c r="N484" s="265">
        <v>0</v>
      </c>
    </row>
    <row r="485" spans="2:14" ht="13.5" x14ac:dyDescent="0.25">
      <c r="B485" s="168" t="s">
        <v>3062</v>
      </c>
      <c r="C485" s="38" t="s">
        <v>572</v>
      </c>
      <c r="D485" s="265">
        <v>4.3639739999999998</v>
      </c>
      <c r="E485" s="265">
        <v>5.2946220000000004</v>
      </c>
      <c r="F485" s="265">
        <v>5.7853960000000004</v>
      </c>
      <c r="G485" s="265">
        <v>4.9943960000000001</v>
      </c>
      <c r="H485" s="265">
        <v>9.5082559999999994</v>
      </c>
      <c r="I485" s="265">
        <v>9.5986539999999998</v>
      </c>
      <c r="J485" s="265">
        <v>10.741017999999999</v>
      </c>
      <c r="K485" s="265">
        <v>11.951667</v>
      </c>
      <c r="L485" s="265">
        <v>15.720200999999999</v>
      </c>
      <c r="M485" s="265">
        <v>17.777214999999998</v>
      </c>
      <c r="N485" s="265">
        <v>12.873329999999999</v>
      </c>
    </row>
    <row r="486" spans="2:14" ht="13.5" x14ac:dyDescent="0.25">
      <c r="B486" s="168" t="s">
        <v>3063</v>
      </c>
      <c r="C486" s="38" t="s">
        <v>573</v>
      </c>
      <c r="D486" s="265">
        <v>0</v>
      </c>
      <c r="E486" s="265">
        <v>0</v>
      </c>
      <c r="F486" s="265">
        <v>3.4999999999999997E-5</v>
      </c>
      <c r="G486" s="265">
        <v>0</v>
      </c>
      <c r="H486" s="265">
        <v>0</v>
      </c>
      <c r="I486" s="265">
        <v>3.1299999999999994E-2</v>
      </c>
      <c r="J486" s="265">
        <v>6.9724999999999995E-2</v>
      </c>
      <c r="K486" s="265">
        <v>0.18058299999999999</v>
      </c>
      <c r="L486" s="265">
        <v>0.333588</v>
      </c>
      <c r="M486" s="265">
        <v>0.247586</v>
      </c>
      <c r="N486" s="265">
        <v>3.3209999999999997E-3</v>
      </c>
    </row>
    <row r="487" spans="2:14" ht="13.5" x14ac:dyDescent="0.25">
      <c r="B487" s="168" t="s">
        <v>3064</v>
      </c>
      <c r="C487" s="38" t="s">
        <v>574</v>
      </c>
      <c r="D487" s="265">
        <v>14.165305</v>
      </c>
      <c r="E487" s="265">
        <v>18.080886</v>
      </c>
      <c r="F487" s="265">
        <v>17.169349000000004</v>
      </c>
      <c r="G487" s="265">
        <v>14.897183000000002</v>
      </c>
      <c r="H487" s="265">
        <v>21.22259</v>
      </c>
      <c r="I487" s="265">
        <v>22.52948</v>
      </c>
      <c r="J487" s="265">
        <v>21.601321999999996</v>
      </c>
      <c r="K487" s="265">
        <v>21.163899000000001</v>
      </c>
      <c r="L487" s="265">
        <v>26.202914000000003</v>
      </c>
      <c r="M487" s="265">
        <v>30.925783000000003</v>
      </c>
      <c r="N487" s="265">
        <v>32.240609999999997</v>
      </c>
    </row>
    <row r="488" spans="2:14" ht="13.5" x14ac:dyDescent="0.25">
      <c r="B488" s="168" t="s">
        <v>3065</v>
      </c>
      <c r="C488" s="38" t="s">
        <v>575</v>
      </c>
      <c r="D488" s="265">
        <v>0.16790099999999999</v>
      </c>
      <c r="E488" s="265">
        <v>0.14508300000000002</v>
      </c>
      <c r="F488" s="265">
        <v>0.18856600000000001</v>
      </c>
      <c r="G488" s="265">
        <v>0.35995900000000003</v>
      </c>
      <c r="H488" s="265">
        <v>1.2283029999999999</v>
      </c>
      <c r="I488" s="265">
        <v>1.42737</v>
      </c>
      <c r="J488" s="265">
        <v>1.8071390000000001</v>
      </c>
      <c r="K488" s="265">
        <v>2.5517810000000001</v>
      </c>
      <c r="L488" s="265">
        <v>2.8393920000000006</v>
      </c>
      <c r="M488" s="265">
        <v>4.2526770000000003</v>
      </c>
      <c r="N488" s="265">
        <v>3.0289169999999999</v>
      </c>
    </row>
    <row r="489" spans="2:14" ht="13.5" x14ac:dyDescent="0.25">
      <c r="B489" s="168" t="s">
        <v>3066</v>
      </c>
      <c r="C489" s="38" t="s">
        <v>577</v>
      </c>
      <c r="D489" s="265">
        <v>0.90342</v>
      </c>
      <c r="E489" s="265">
        <v>0.94708499999999995</v>
      </c>
      <c r="F489" s="265">
        <v>0.89727899999999994</v>
      </c>
      <c r="G489" s="265">
        <v>0.70816599999999996</v>
      </c>
      <c r="H489" s="265">
        <v>0.86740600000000001</v>
      </c>
      <c r="I489" s="265">
        <v>0.81928100000000004</v>
      </c>
      <c r="J489" s="265">
        <v>0.7971919999999999</v>
      </c>
      <c r="K489" s="265">
        <v>0.83450299999999999</v>
      </c>
      <c r="L489" s="265">
        <v>1.653432</v>
      </c>
      <c r="M489" s="265">
        <v>1.3662339999999999</v>
      </c>
      <c r="N489" s="265">
        <v>0.98796299999999992</v>
      </c>
    </row>
    <row r="490" spans="2:14" ht="13.5" x14ac:dyDescent="0.25">
      <c r="B490" s="168" t="s">
        <v>3067</v>
      </c>
      <c r="C490" s="38" t="s">
        <v>578</v>
      </c>
      <c r="D490" s="265">
        <v>1.3999999999999999E-4</v>
      </c>
      <c r="E490" s="265">
        <v>4.7790000000000003E-3</v>
      </c>
      <c r="F490" s="265">
        <v>1.1753E-2</v>
      </c>
      <c r="G490" s="265">
        <v>1.6626000000000002E-2</v>
      </c>
      <c r="H490" s="265">
        <v>3.7168E-2</v>
      </c>
      <c r="I490" s="265">
        <v>3.6011000000000001E-2</v>
      </c>
      <c r="J490" s="265">
        <v>0.175902</v>
      </c>
      <c r="K490" s="265">
        <v>0.30024000000000001</v>
      </c>
      <c r="L490" s="265">
        <v>0.61926199999999998</v>
      </c>
      <c r="M490" s="265">
        <v>0.64394200000000001</v>
      </c>
      <c r="N490" s="265">
        <v>0.23531000000000002</v>
      </c>
    </row>
    <row r="491" spans="2:14" ht="13.5" x14ac:dyDescent="0.25">
      <c r="B491" s="168" t="s">
        <v>3068</v>
      </c>
      <c r="C491" s="38" t="s">
        <v>580</v>
      </c>
      <c r="D491" s="265">
        <v>14.865957</v>
      </c>
      <c r="E491" s="265">
        <v>22.223428999999999</v>
      </c>
      <c r="F491" s="265">
        <v>25.755248000000002</v>
      </c>
      <c r="G491" s="265">
        <v>22.936539</v>
      </c>
      <c r="H491" s="265">
        <v>32.066182999999995</v>
      </c>
      <c r="I491" s="265">
        <v>34.328993999999994</v>
      </c>
      <c r="J491" s="265">
        <v>37.011752999999999</v>
      </c>
      <c r="K491" s="265">
        <v>41.944541000000001</v>
      </c>
      <c r="L491" s="265">
        <v>58.227453999999994</v>
      </c>
      <c r="M491" s="265">
        <v>75.682682999999997</v>
      </c>
      <c r="N491" s="265">
        <v>79.045280000000005</v>
      </c>
    </row>
    <row r="492" spans="2:14" ht="13.5" x14ac:dyDescent="0.25">
      <c r="B492" s="168" t="s">
        <v>3069</v>
      </c>
      <c r="C492" s="38" t="s">
        <v>582</v>
      </c>
      <c r="D492" s="265">
        <v>1.6382519999999998</v>
      </c>
      <c r="E492" s="265">
        <v>1.8366410000000002</v>
      </c>
      <c r="F492" s="265">
        <v>1.6386779999999999</v>
      </c>
      <c r="G492" s="265">
        <v>1.3954869999999999</v>
      </c>
      <c r="H492" s="265">
        <v>2.246699</v>
      </c>
      <c r="I492" s="265">
        <v>2.5446750000000002</v>
      </c>
      <c r="J492" s="265">
        <v>2.9734799999999999</v>
      </c>
      <c r="K492" s="265">
        <v>3.2335819999999997</v>
      </c>
      <c r="L492" s="265">
        <v>4.5372089999999998</v>
      </c>
      <c r="M492" s="265">
        <v>6.1558039999999998</v>
      </c>
      <c r="N492" s="265">
        <v>6.5388210000000004</v>
      </c>
    </row>
    <row r="493" spans="2:14" ht="13.5" x14ac:dyDescent="0.25">
      <c r="B493" s="168" t="s">
        <v>3070</v>
      </c>
      <c r="C493" s="38" t="s">
        <v>583</v>
      </c>
      <c r="D493" s="265">
        <v>0</v>
      </c>
      <c r="E493" s="265">
        <v>0</v>
      </c>
      <c r="F493" s="265">
        <v>2.8530000000000001E-3</v>
      </c>
      <c r="G493" s="265">
        <v>2.284E-3</v>
      </c>
      <c r="H493" s="265">
        <v>2.1579999999999998E-3</v>
      </c>
      <c r="I493" s="265">
        <v>1.8994999999999998E-2</v>
      </c>
      <c r="J493" s="265">
        <v>0.275976</v>
      </c>
      <c r="K493" s="265">
        <v>0.71860200000000007</v>
      </c>
      <c r="L493" s="265">
        <v>1.334193</v>
      </c>
      <c r="M493" s="265">
        <v>1.0392399999999999</v>
      </c>
      <c r="N493" s="265">
        <v>2.3670000000000002E-3</v>
      </c>
    </row>
    <row r="494" spans="2:14" ht="13.5" x14ac:dyDescent="0.25">
      <c r="B494" s="168" t="s">
        <v>3071</v>
      </c>
      <c r="C494" s="38" t="s">
        <v>585</v>
      </c>
      <c r="D494" s="265">
        <v>3.0417E-2</v>
      </c>
      <c r="E494" s="265">
        <v>0</v>
      </c>
      <c r="F494" s="265">
        <v>1.4170000000000001E-3</v>
      </c>
      <c r="G494" s="265">
        <v>5.1130000000000004E-3</v>
      </c>
      <c r="H494" s="265">
        <v>7.9670000000000001E-3</v>
      </c>
      <c r="I494" s="265">
        <v>2.6588000000000001E-2</v>
      </c>
      <c r="J494" s="265">
        <v>0.16986000000000001</v>
      </c>
      <c r="K494" s="265">
        <v>0.16109799999999996</v>
      </c>
      <c r="L494" s="265">
        <v>0.25983400000000001</v>
      </c>
      <c r="M494" s="265">
        <v>0.26573199999999997</v>
      </c>
      <c r="N494" s="265">
        <v>5.0293000000000004E-2</v>
      </c>
    </row>
    <row r="495" spans="2:14" ht="13.5" x14ac:dyDescent="0.25">
      <c r="B495" s="168" t="s">
        <v>3072</v>
      </c>
      <c r="C495" s="38" t="s">
        <v>586</v>
      </c>
      <c r="D495" s="265">
        <v>10.895662</v>
      </c>
      <c r="E495" s="265">
        <v>11.230041999999999</v>
      </c>
      <c r="F495" s="265">
        <v>12.207402</v>
      </c>
      <c r="G495" s="265">
        <v>11.030192</v>
      </c>
      <c r="H495" s="265">
        <v>15.808418000000001</v>
      </c>
      <c r="I495" s="265">
        <v>19.218463</v>
      </c>
      <c r="J495" s="265">
        <v>27.619004000000004</v>
      </c>
      <c r="K495" s="265">
        <v>31.031651999999998</v>
      </c>
      <c r="L495" s="265">
        <v>38.885198000000003</v>
      </c>
      <c r="M495" s="265">
        <v>48.556785000000005</v>
      </c>
      <c r="N495" s="265">
        <v>44.162097000000003</v>
      </c>
    </row>
    <row r="496" spans="2:14" ht="13.5" x14ac:dyDescent="0.25">
      <c r="B496" s="168" t="s">
        <v>3073</v>
      </c>
      <c r="C496" s="38" t="s">
        <v>588</v>
      </c>
      <c r="D496" s="265">
        <v>0.59596300000000002</v>
      </c>
      <c r="E496" s="265">
        <v>0.61199899999999996</v>
      </c>
      <c r="F496" s="265">
        <v>0.67377900000000002</v>
      </c>
      <c r="G496" s="265">
        <v>0.58289000000000002</v>
      </c>
      <c r="H496" s="265">
        <v>0.95634899999999989</v>
      </c>
      <c r="I496" s="265">
        <v>0.964337</v>
      </c>
      <c r="J496" s="265">
        <v>1.0871339999999998</v>
      </c>
      <c r="K496" s="265">
        <v>1.559841</v>
      </c>
      <c r="L496" s="265">
        <v>1.9014169999999999</v>
      </c>
      <c r="M496" s="265">
        <v>1.959711</v>
      </c>
      <c r="N496" s="265">
        <v>2.7181E-2</v>
      </c>
    </row>
    <row r="497" spans="2:14" ht="13.5" x14ac:dyDescent="0.25">
      <c r="B497" s="168" t="s">
        <v>3074</v>
      </c>
      <c r="C497" s="38" t="s">
        <v>589</v>
      </c>
      <c r="D497" s="265">
        <v>15.091878000000001</v>
      </c>
      <c r="E497" s="265">
        <v>19.21988</v>
      </c>
      <c r="F497" s="265">
        <v>20.341875999999999</v>
      </c>
      <c r="G497" s="265">
        <v>16.433854</v>
      </c>
      <c r="H497" s="265">
        <v>22.207349000000001</v>
      </c>
      <c r="I497" s="265">
        <v>22.260664999999999</v>
      </c>
      <c r="J497" s="265">
        <v>23.265349000000001</v>
      </c>
      <c r="K497" s="265">
        <v>25.333587999999999</v>
      </c>
      <c r="L497" s="265">
        <v>34.694913999999997</v>
      </c>
      <c r="M497" s="265">
        <v>42.503900000000002</v>
      </c>
      <c r="N497" s="265">
        <v>40.600721</v>
      </c>
    </row>
    <row r="498" spans="2:14" ht="13.5" x14ac:dyDescent="0.25">
      <c r="B498" s="168" t="s">
        <v>3075</v>
      </c>
      <c r="C498" s="38" t="s">
        <v>2467</v>
      </c>
      <c r="D498" s="265">
        <v>0.55108399999999991</v>
      </c>
      <c r="E498" s="265">
        <v>0.51182700000000003</v>
      </c>
      <c r="F498" s="265">
        <v>0.55930199999999997</v>
      </c>
      <c r="G498" s="265">
        <v>0.52796600000000005</v>
      </c>
      <c r="H498" s="265">
        <v>0.98986499999999999</v>
      </c>
      <c r="I498" s="265">
        <v>0.7312320000000001</v>
      </c>
      <c r="J498" s="265">
        <v>0.77089299999999994</v>
      </c>
      <c r="K498" s="265">
        <v>1.5175299999999998</v>
      </c>
      <c r="L498" s="265">
        <v>2.3743379999999998</v>
      </c>
      <c r="M498" s="265">
        <v>1.4609020000000001</v>
      </c>
      <c r="N498" s="265">
        <v>4.4587000000000002E-2</v>
      </c>
    </row>
    <row r="499" spans="2:14" ht="13.5" x14ac:dyDescent="0.25">
      <c r="B499" s="168" t="s">
        <v>3076</v>
      </c>
      <c r="C499" s="38" t="s">
        <v>592</v>
      </c>
      <c r="D499" s="265">
        <v>0</v>
      </c>
      <c r="E499" s="265">
        <v>0</v>
      </c>
      <c r="F499" s="265">
        <v>0</v>
      </c>
      <c r="G499" s="265">
        <v>0</v>
      </c>
      <c r="H499" s="265">
        <v>0</v>
      </c>
      <c r="I499" s="265">
        <v>5.5999999999999999E-5</v>
      </c>
      <c r="J499" s="265">
        <v>1.6162999999999997E-2</v>
      </c>
      <c r="K499" s="265">
        <v>1.0415999999999998E-2</v>
      </c>
      <c r="L499" s="265">
        <v>0.11339099999999999</v>
      </c>
      <c r="M499" s="265">
        <v>9.5826999999999996E-2</v>
      </c>
      <c r="N499" s="265">
        <v>3.1317999999999999E-2</v>
      </c>
    </row>
    <row r="500" spans="2:14" ht="13.5" x14ac:dyDescent="0.25">
      <c r="B500" s="168" t="s">
        <v>3077</v>
      </c>
      <c r="C500" s="38" t="s">
        <v>594</v>
      </c>
      <c r="D500" s="265">
        <v>0.21077199999999996</v>
      </c>
      <c r="E500" s="265">
        <v>3.4410000000000005E-3</v>
      </c>
      <c r="F500" s="265">
        <v>1.534E-3</v>
      </c>
      <c r="G500" s="265">
        <v>7.7809999999999997E-3</v>
      </c>
      <c r="H500" s="265">
        <v>2.2672999999999999E-2</v>
      </c>
      <c r="I500" s="265">
        <v>4.1080000000000005E-2</v>
      </c>
      <c r="J500" s="265">
        <v>6.608E-2</v>
      </c>
      <c r="K500" s="265">
        <v>0.10726000000000001</v>
      </c>
      <c r="L500" s="265">
        <v>0.28500799999999998</v>
      </c>
      <c r="M500" s="265">
        <v>0.212668</v>
      </c>
      <c r="N500" s="265">
        <v>3.4182999999999998E-2</v>
      </c>
    </row>
    <row r="501" spans="2:14" ht="13.5" x14ac:dyDescent="0.25">
      <c r="B501" s="168" t="s">
        <v>3078</v>
      </c>
      <c r="C501" s="38" t="s">
        <v>595</v>
      </c>
      <c r="D501" s="265">
        <v>5.0000000000000004E-6</v>
      </c>
      <c r="E501" s="265">
        <v>0</v>
      </c>
      <c r="F501" s="265">
        <v>0</v>
      </c>
      <c r="G501" s="265">
        <v>0</v>
      </c>
      <c r="H501" s="265">
        <v>0</v>
      </c>
      <c r="I501" s="265">
        <v>1.286E-2</v>
      </c>
      <c r="J501" s="265">
        <v>0.111341</v>
      </c>
      <c r="K501" s="265">
        <v>0.25405800000000001</v>
      </c>
      <c r="L501" s="265">
        <v>0.736568</v>
      </c>
      <c r="M501" s="265">
        <v>0.70203899999999997</v>
      </c>
      <c r="N501" s="265">
        <v>1.4019E-2</v>
      </c>
    </row>
    <row r="502" spans="2:14" ht="13.5" x14ac:dyDescent="0.25">
      <c r="B502" s="168" t="s">
        <v>3079</v>
      </c>
      <c r="C502" s="38" t="s">
        <v>236</v>
      </c>
      <c r="D502" s="265">
        <v>1.3319890000000001</v>
      </c>
      <c r="E502" s="265">
        <v>1.8892580000000001</v>
      </c>
      <c r="F502" s="265">
        <v>2.0646309999999999</v>
      </c>
      <c r="G502" s="265">
        <v>1.4531970000000001</v>
      </c>
      <c r="H502" s="265">
        <v>2.0673370000000002</v>
      </c>
      <c r="I502" s="265">
        <v>1.8137219999999998</v>
      </c>
      <c r="J502" s="265">
        <v>1.8142340000000001</v>
      </c>
      <c r="K502" s="265">
        <v>1.6222650000000001</v>
      </c>
      <c r="L502" s="265">
        <v>4.9239280000000001</v>
      </c>
      <c r="M502" s="265">
        <v>5.0700349999999998</v>
      </c>
      <c r="N502" s="265">
        <v>5.583717</v>
      </c>
    </row>
    <row r="503" spans="2:14" ht="13.5" x14ac:dyDescent="0.25">
      <c r="B503" s="168" t="s">
        <v>3080</v>
      </c>
      <c r="C503" s="38" t="s">
        <v>597</v>
      </c>
      <c r="D503" s="265">
        <v>5.626633</v>
      </c>
      <c r="E503" s="265">
        <v>10.190995000000001</v>
      </c>
      <c r="F503" s="265">
        <v>13.060446000000001</v>
      </c>
      <c r="G503" s="265">
        <v>12.639203999999999</v>
      </c>
      <c r="H503" s="265">
        <v>18.827743000000002</v>
      </c>
      <c r="I503" s="265">
        <v>24.075852000000001</v>
      </c>
      <c r="J503" s="265">
        <v>24.944240999999998</v>
      </c>
      <c r="K503" s="265">
        <v>29.437621</v>
      </c>
      <c r="L503" s="265">
        <v>35.441901999999999</v>
      </c>
      <c r="M503" s="265">
        <v>40.886329000000003</v>
      </c>
      <c r="N503" s="265">
        <v>37.842571</v>
      </c>
    </row>
    <row r="504" spans="2:14" ht="13.5" x14ac:dyDescent="0.25">
      <c r="B504" s="168" t="s">
        <v>3081</v>
      </c>
      <c r="C504" s="38" t="s">
        <v>598</v>
      </c>
      <c r="D504" s="265">
        <v>5.7350960000000004</v>
      </c>
      <c r="E504" s="265">
        <v>5.5749890000000004</v>
      </c>
      <c r="F504" s="265">
        <v>4.733447</v>
      </c>
      <c r="G504" s="265">
        <v>3.3842360000000005</v>
      </c>
      <c r="H504" s="265">
        <v>4.3998439999999999</v>
      </c>
      <c r="I504" s="265">
        <v>3.9662250000000001</v>
      </c>
      <c r="J504" s="265">
        <v>3.5335610000000002</v>
      </c>
      <c r="K504" s="265">
        <v>3.6638890000000002</v>
      </c>
      <c r="L504" s="265">
        <v>4.0001490000000004</v>
      </c>
      <c r="M504" s="265">
        <v>5.3314060000000003</v>
      </c>
      <c r="N504" s="265">
        <v>6.4124460000000001</v>
      </c>
    </row>
    <row r="505" spans="2:14" ht="13.5" x14ac:dyDescent="0.25">
      <c r="B505" s="168" t="s">
        <v>3082</v>
      </c>
      <c r="C505" s="38" t="s">
        <v>599</v>
      </c>
      <c r="D505" s="265">
        <v>7.6177999999999996E-2</v>
      </c>
      <c r="E505" s="265">
        <v>9.2757000000000006E-2</v>
      </c>
      <c r="F505" s="265">
        <v>0</v>
      </c>
      <c r="G505" s="265">
        <v>0</v>
      </c>
      <c r="H505" s="265">
        <v>0</v>
      </c>
      <c r="I505" s="265">
        <v>1.3529999999999998E-3</v>
      </c>
      <c r="J505" s="265">
        <v>1.9959999999999999E-2</v>
      </c>
      <c r="K505" s="265">
        <v>7.4347999999999997E-2</v>
      </c>
      <c r="L505" s="265">
        <v>5.9813999999999999E-2</v>
      </c>
      <c r="M505" s="265">
        <v>3.3982999999999999E-2</v>
      </c>
      <c r="N505" s="265">
        <v>0</v>
      </c>
    </row>
    <row r="506" spans="2:14" ht="13.5" x14ac:dyDescent="0.25">
      <c r="B506" s="168" t="s">
        <v>3083</v>
      </c>
      <c r="C506" s="38" t="s">
        <v>600</v>
      </c>
      <c r="D506" s="265">
        <v>1.03735</v>
      </c>
      <c r="E506" s="265">
        <v>0.97182799999999991</v>
      </c>
      <c r="F506" s="265">
        <v>0.83381799999999995</v>
      </c>
      <c r="G506" s="265">
        <v>0.819411</v>
      </c>
      <c r="H506" s="265">
        <v>1.2928769999999998</v>
      </c>
      <c r="I506" s="265">
        <v>1.5159750000000001</v>
      </c>
      <c r="J506" s="265">
        <v>1.72733</v>
      </c>
      <c r="K506" s="265">
        <v>2.4513569999999998</v>
      </c>
      <c r="L506" s="265">
        <v>3.0709979999999999</v>
      </c>
      <c r="M506" s="265">
        <v>3.779042</v>
      </c>
      <c r="N506" s="265">
        <v>3.5310510000000002</v>
      </c>
    </row>
    <row r="507" spans="2:14" ht="13.5" x14ac:dyDescent="0.25">
      <c r="B507" s="168" t="s">
        <v>3084</v>
      </c>
      <c r="C507" s="38" t="s">
        <v>602</v>
      </c>
      <c r="D507" s="265">
        <v>14.014758</v>
      </c>
      <c r="E507" s="265">
        <v>17.976075000000002</v>
      </c>
      <c r="F507" s="265">
        <v>20.695</v>
      </c>
      <c r="G507" s="265">
        <v>17.298239000000002</v>
      </c>
      <c r="H507" s="265">
        <v>21.861801999999997</v>
      </c>
      <c r="I507" s="265">
        <v>23.871867999999999</v>
      </c>
      <c r="J507" s="265">
        <v>24.721296000000002</v>
      </c>
      <c r="K507" s="265">
        <v>23.630925999999999</v>
      </c>
      <c r="L507" s="265">
        <v>31.474299999999999</v>
      </c>
      <c r="M507" s="265">
        <v>42.943072999999998</v>
      </c>
      <c r="N507" s="265">
        <v>49.830939000000008</v>
      </c>
    </row>
    <row r="508" spans="2:14" ht="13.5" x14ac:dyDescent="0.25">
      <c r="B508" s="168" t="s">
        <v>3085</v>
      </c>
      <c r="C508" s="38" t="s">
        <v>604</v>
      </c>
      <c r="D508" s="265">
        <v>18.522622999999999</v>
      </c>
      <c r="E508" s="265">
        <v>21.090758000000001</v>
      </c>
      <c r="F508" s="265">
        <v>18.338114999999998</v>
      </c>
      <c r="G508" s="265">
        <v>14.950818</v>
      </c>
      <c r="H508" s="265">
        <v>25.800844999999999</v>
      </c>
      <c r="I508" s="265">
        <v>27.880965</v>
      </c>
      <c r="J508" s="265">
        <v>25.124176999999996</v>
      </c>
      <c r="K508" s="265">
        <v>31.475285</v>
      </c>
      <c r="L508" s="265">
        <v>40.679273000000002</v>
      </c>
      <c r="M508" s="265">
        <v>53.745708</v>
      </c>
      <c r="N508" s="265">
        <v>59.660069000000007</v>
      </c>
    </row>
    <row r="509" spans="2:14" ht="13.5" x14ac:dyDescent="0.25">
      <c r="B509" s="168" t="s">
        <v>3086</v>
      </c>
      <c r="C509" s="38" t="s">
        <v>605</v>
      </c>
      <c r="D509" s="265">
        <v>84.728314999999995</v>
      </c>
      <c r="E509" s="265">
        <v>102.75825800000001</v>
      </c>
      <c r="F509" s="265">
        <v>102.30276500000001</v>
      </c>
      <c r="G509" s="265">
        <v>82.613046999999995</v>
      </c>
      <c r="H509" s="265">
        <v>111.608971</v>
      </c>
      <c r="I509" s="265">
        <v>124.17495700000001</v>
      </c>
      <c r="J509" s="265">
        <v>128.52988500000001</v>
      </c>
      <c r="K509" s="265">
        <v>133.373627</v>
      </c>
      <c r="L509" s="265">
        <v>171.638093</v>
      </c>
      <c r="M509" s="265">
        <v>213.06325900000002</v>
      </c>
      <c r="N509" s="265">
        <v>228.24324300000001</v>
      </c>
    </row>
    <row r="510" spans="2:14" ht="13.5" x14ac:dyDescent="0.25">
      <c r="B510" s="168" t="s">
        <v>3087</v>
      </c>
      <c r="C510" s="38" t="s">
        <v>607</v>
      </c>
      <c r="D510" s="265">
        <v>17.339572999999998</v>
      </c>
      <c r="E510" s="265">
        <v>17.440370999999999</v>
      </c>
      <c r="F510" s="265">
        <v>19.264836000000003</v>
      </c>
      <c r="G510" s="265">
        <v>14.694330999999998</v>
      </c>
      <c r="H510" s="265">
        <v>20.560352000000002</v>
      </c>
      <c r="I510" s="265">
        <v>24.086182999999998</v>
      </c>
      <c r="J510" s="265">
        <v>31.599006000000003</v>
      </c>
      <c r="K510" s="265">
        <v>31.596648000000002</v>
      </c>
      <c r="L510" s="265">
        <v>37.102920999999995</v>
      </c>
      <c r="M510" s="265">
        <v>45.927527999999995</v>
      </c>
      <c r="N510" s="265">
        <v>36.242178000000003</v>
      </c>
    </row>
    <row r="511" spans="2:14" ht="13.5" x14ac:dyDescent="0.25">
      <c r="B511" s="168" t="s">
        <v>3088</v>
      </c>
      <c r="C511" s="38" t="s">
        <v>609</v>
      </c>
      <c r="D511" s="265">
        <v>1.07E-4</v>
      </c>
      <c r="E511" s="265">
        <v>1.01E-4</v>
      </c>
      <c r="F511" s="265">
        <v>0</v>
      </c>
      <c r="G511" s="265">
        <v>0</v>
      </c>
      <c r="H511" s="265">
        <v>0</v>
      </c>
      <c r="I511" s="265">
        <v>0</v>
      </c>
      <c r="J511" s="265">
        <v>1.3048000000000001E-2</v>
      </c>
      <c r="K511" s="265">
        <v>9.0236999999999998E-2</v>
      </c>
      <c r="L511" s="265">
        <v>2.16594</v>
      </c>
      <c r="M511" s="265">
        <v>0.11683600000000001</v>
      </c>
      <c r="N511" s="265">
        <v>2.4668000000000002E-2</v>
      </c>
    </row>
    <row r="512" spans="2:14" ht="13.5" x14ac:dyDescent="0.25">
      <c r="B512" s="168" t="s">
        <v>3089</v>
      </c>
      <c r="C512" s="38" t="s">
        <v>610</v>
      </c>
      <c r="D512" s="265">
        <v>6.2000000000000003E-5</v>
      </c>
      <c r="E512" s="265">
        <v>4.5800000000000002E-4</v>
      </c>
      <c r="F512" s="265">
        <v>1.8217000000000001E-2</v>
      </c>
      <c r="G512" s="265">
        <v>1.1247999999999999E-2</v>
      </c>
      <c r="H512" s="265">
        <v>1.0807000000000001E-2</v>
      </c>
      <c r="I512" s="265">
        <v>7.9609999999999993E-3</v>
      </c>
      <c r="J512" s="265">
        <v>0.128854</v>
      </c>
      <c r="K512" s="265">
        <v>6.9629999999999997E-2</v>
      </c>
      <c r="L512" s="265">
        <v>0.18388699999999999</v>
      </c>
      <c r="M512" s="265">
        <v>0.155024</v>
      </c>
      <c r="N512" s="265">
        <v>1.9876999999999999E-2</v>
      </c>
    </row>
    <row r="513" spans="2:14" ht="13.5" x14ac:dyDescent="0.25">
      <c r="B513" s="168" t="s">
        <v>3090</v>
      </c>
      <c r="C513" s="38" t="s">
        <v>2469</v>
      </c>
      <c r="D513" s="265">
        <v>0</v>
      </c>
      <c r="E513" s="265">
        <v>0</v>
      </c>
      <c r="F513" s="265">
        <v>2.212E-3</v>
      </c>
      <c r="G513" s="265">
        <v>8.8589999999999988E-3</v>
      </c>
      <c r="H513" s="265">
        <v>0.10291800000000001</v>
      </c>
      <c r="I513" s="265">
        <v>9.8560000000000009E-2</v>
      </c>
      <c r="J513" s="265">
        <v>0.26228200000000002</v>
      </c>
      <c r="K513" s="265">
        <v>0.37292999999999998</v>
      </c>
      <c r="L513" s="265">
        <v>0.54000499999999996</v>
      </c>
      <c r="M513" s="265">
        <v>0.49818599999999996</v>
      </c>
      <c r="N513" s="265">
        <v>0.31662100000000004</v>
      </c>
    </row>
    <row r="514" spans="2:14" ht="13.5" x14ac:dyDescent="0.25">
      <c r="B514" s="168" t="s">
        <v>3091</v>
      </c>
      <c r="C514" s="38" t="s">
        <v>613</v>
      </c>
      <c r="D514" s="265">
        <v>0</v>
      </c>
      <c r="E514" s="265">
        <v>0</v>
      </c>
      <c r="F514" s="265">
        <v>3.5019999999999999E-3</v>
      </c>
      <c r="G514" s="265">
        <v>6.0420000000000005E-3</v>
      </c>
      <c r="H514" s="265">
        <v>3.7470000000000003E-3</v>
      </c>
      <c r="I514" s="265">
        <v>7.8699999999999985E-3</v>
      </c>
      <c r="J514" s="265">
        <v>3.5994999999999999E-2</v>
      </c>
      <c r="K514" s="265">
        <v>1.5431E-2</v>
      </c>
      <c r="L514" s="265">
        <v>7.876699999999999E-2</v>
      </c>
      <c r="M514" s="265">
        <v>0.187086</v>
      </c>
      <c r="N514" s="265">
        <v>7.2800000000000002E-4</v>
      </c>
    </row>
    <row r="515" spans="2:14" ht="13.5" x14ac:dyDescent="0.25">
      <c r="B515" s="168" t="s">
        <v>3092</v>
      </c>
      <c r="C515" s="38" t="s">
        <v>614</v>
      </c>
      <c r="D515" s="265">
        <v>7.7999999999999999E-5</v>
      </c>
      <c r="E515" s="265">
        <v>2.3E-5</v>
      </c>
      <c r="F515" s="265">
        <v>1.9100000000000001E-4</v>
      </c>
      <c r="G515" s="265">
        <v>3.3000000000000003E-5</v>
      </c>
      <c r="H515" s="265">
        <v>3.0200000000000001E-3</v>
      </c>
      <c r="I515" s="265">
        <v>2.4135E-2</v>
      </c>
      <c r="J515" s="265">
        <v>0.10550799999999999</v>
      </c>
      <c r="K515" s="265">
        <v>0.33420700000000003</v>
      </c>
      <c r="L515" s="265">
        <v>0.57286499999999996</v>
      </c>
      <c r="M515" s="265">
        <v>0.97554400000000008</v>
      </c>
      <c r="N515" s="265">
        <v>0.15673899999999999</v>
      </c>
    </row>
    <row r="516" spans="2:14" ht="13.5" x14ac:dyDescent="0.25">
      <c r="B516" s="168" t="s">
        <v>3093</v>
      </c>
      <c r="C516" s="38" t="s">
        <v>615</v>
      </c>
      <c r="D516" s="265">
        <v>8.7899650000000005</v>
      </c>
      <c r="E516" s="265">
        <v>10.182207999999999</v>
      </c>
      <c r="F516" s="265">
        <v>10.147639</v>
      </c>
      <c r="G516" s="265">
        <v>9.0316229999999997</v>
      </c>
      <c r="H516" s="265">
        <v>13.121861000000001</v>
      </c>
      <c r="I516" s="265">
        <v>13.690675000000001</v>
      </c>
      <c r="J516" s="265">
        <v>14.090450000000001</v>
      </c>
      <c r="K516" s="265">
        <v>16.282776999999999</v>
      </c>
      <c r="L516" s="265">
        <v>19.343516999999999</v>
      </c>
      <c r="M516" s="265">
        <v>19.955214000000002</v>
      </c>
      <c r="N516" s="265">
        <v>10.562196</v>
      </c>
    </row>
    <row r="517" spans="2:14" ht="13.5" x14ac:dyDescent="0.25">
      <c r="B517" s="168" t="s">
        <v>3094</v>
      </c>
      <c r="C517" s="38" t="s">
        <v>617</v>
      </c>
      <c r="D517" s="265">
        <v>11.129892</v>
      </c>
      <c r="E517" s="265">
        <v>10.495674000000001</v>
      </c>
      <c r="F517" s="265">
        <v>6.2032120000000006</v>
      </c>
      <c r="G517" s="265">
        <v>5.9551679999999996</v>
      </c>
      <c r="H517" s="265">
        <v>11.936254</v>
      </c>
      <c r="I517" s="265">
        <v>13.810801</v>
      </c>
      <c r="J517" s="265">
        <v>17.304075999999998</v>
      </c>
      <c r="K517" s="265">
        <v>24.829056000000001</v>
      </c>
      <c r="L517" s="265">
        <v>28.495794</v>
      </c>
      <c r="M517" s="265">
        <v>29.942587000000003</v>
      </c>
      <c r="N517" s="265">
        <v>31.505005999999998</v>
      </c>
    </row>
    <row r="518" spans="2:14" ht="13.5" x14ac:dyDescent="0.25">
      <c r="B518" s="168" t="s">
        <v>3095</v>
      </c>
      <c r="C518" s="38" t="s">
        <v>618</v>
      </c>
      <c r="D518" s="265">
        <v>0</v>
      </c>
      <c r="E518" s="265">
        <v>0</v>
      </c>
      <c r="F518" s="265">
        <v>0</v>
      </c>
      <c r="G518" s="265">
        <v>0</v>
      </c>
      <c r="H518" s="265">
        <v>0</v>
      </c>
      <c r="I518" s="265">
        <v>2.4823999999999999E-2</v>
      </c>
      <c r="J518" s="265">
        <v>6.2883999999999995E-2</v>
      </c>
      <c r="K518" s="265">
        <v>0.19827400000000001</v>
      </c>
      <c r="L518" s="265">
        <v>0.54744900000000007</v>
      </c>
      <c r="M518" s="265">
        <v>0.50743399999999994</v>
      </c>
      <c r="N518" s="265">
        <v>1.22E-4</v>
      </c>
    </row>
    <row r="519" spans="2:14" ht="13.5" x14ac:dyDescent="0.25">
      <c r="B519" s="168" t="s">
        <v>3096</v>
      </c>
      <c r="C519" s="38" t="s">
        <v>620</v>
      </c>
      <c r="D519" s="265">
        <v>0.48686099999999999</v>
      </c>
      <c r="E519" s="265">
        <v>0.49924899999999994</v>
      </c>
      <c r="F519" s="265">
        <v>0.84172899999999995</v>
      </c>
      <c r="G519" s="265">
        <v>0.516903</v>
      </c>
      <c r="H519" s="265">
        <v>0.105531</v>
      </c>
      <c r="I519" s="265">
        <v>5.4424E-2</v>
      </c>
      <c r="J519" s="265">
        <v>0.21698700000000001</v>
      </c>
      <c r="K519" s="265">
        <v>0.16228999999999999</v>
      </c>
      <c r="L519" s="265">
        <v>0.63797700000000002</v>
      </c>
      <c r="M519" s="265">
        <v>0.81582599999999994</v>
      </c>
      <c r="N519" s="265">
        <v>0.26298699999999997</v>
      </c>
    </row>
    <row r="520" spans="2:14" ht="13.5" x14ac:dyDescent="0.25">
      <c r="B520" s="168" t="s">
        <v>3097</v>
      </c>
      <c r="C520" s="38" t="s">
        <v>621</v>
      </c>
      <c r="D520" s="265">
        <v>8.9005840000000003</v>
      </c>
      <c r="E520" s="265">
        <v>8.731717999999999</v>
      </c>
      <c r="F520" s="265">
        <v>7.8079190000000001</v>
      </c>
      <c r="G520" s="265">
        <v>5.8410789999999997</v>
      </c>
      <c r="H520" s="265">
        <v>7.7972299999999999</v>
      </c>
      <c r="I520" s="265">
        <v>7.561083</v>
      </c>
      <c r="J520" s="265">
        <v>7.0927719999999992</v>
      </c>
      <c r="K520" s="265">
        <v>6.9669859999999995</v>
      </c>
      <c r="L520" s="265">
        <v>8.5102049999999991</v>
      </c>
      <c r="M520" s="265">
        <v>10.328428000000001</v>
      </c>
      <c r="N520" s="265">
        <v>11.667486999999998</v>
      </c>
    </row>
    <row r="521" spans="2:14" ht="13.5" x14ac:dyDescent="0.25">
      <c r="B521" s="168" t="s">
        <v>3098</v>
      </c>
      <c r="C521" s="38" t="s">
        <v>623</v>
      </c>
      <c r="D521" s="265">
        <v>2.2987590000000004</v>
      </c>
      <c r="E521" s="265">
        <v>2.5416220000000003</v>
      </c>
      <c r="F521" s="265">
        <v>2.5242610000000001</v>
      </c>
      <c r="G521" s="265">
        <v>2.574999</v>
      </c>
      <c r="H521" s="265">
        <v>1.838848</v>
      </c>
      <c r="I521" s="265">
        <v>2.0780069999999999</v>
      </c>
      <c r="J521" s="265">
        <v>2.1694230000000001</v>
      </c>
      <c r="K521" s="265">
        <v>1.8233299999999999</v>
      </c>
      <c r="L521" s="265">
        <v>3.2424559999999998</v>
      </c>
      <c r="M521" s="265">
        <v>3.8374200000000003</v>
      </c>
      <c r="N521" s="265">
        <v>2.9791379999999998</v>
      </c>
    </row>
    <row r="522" spans="2:14" ht="13.5" x14ac:dyDescent="0.25">
      <c r="B522" s="168" t="s">
        <v>3099</v>
      </c>
      <c r="C522" s="38" t="s">
        <v>624</v>
      </c>
      <c r="D522" s="265">
        <v>0</v>
      </c>
      <c r="E522" s="265">
        <v>0</v>
      </c>
      <c r="F522" s="265">
        <v>0</v>
      </c>
      <c r="G522" s="265">
        <v>0</v>
      </c>
      <c r="H522" s="265">
        <v>0</v>
      </c>
      <c r="I522" s="265">
        <v>2.5208000000000001E-2</v>
      </c>
      <c r="J522" s="265">
        <v>0.13333699999999998</v>
      </c>
      <c r="K522" s="265">
        <v>0.23247300000000001</v>
      </c>
      <c r="L522" s="265">
        <v>0.46284599999999998</v>
      </c>
      <c r="M522" s="265">
        <v>0.452291</v>
      </c>
      <c r="N522" s="265">
        <v>0.15195800000000001</v>
      </c>
    </row>
    <row r="523" spans="2:14" ht="13.5" x14ac:dyDescent="0.25">
      <c r="B523" s="168" t="s">
        <v>3100</v>
      </c>
      <c r="C523" s="38" t="s">
        <v>625</v>
      </c>
      <c r="D523" s="265">
        <v>0</v>
      </c>
      <c r="E523" s="265">
        <v>0</v>
      </c>
      <c r="F523" s="265">
        <v>9.2569999999999996E-3</v>
      </c>
      <c r="G523" s="265">
        <v>2.6015E-2</v>
      </c>
      <c r="H523" s="265">
        <v>2.5736999999999999E-2</v>
      </c>
      <c r="I523" s="265">
        <v>5.3231000000000001E-2</v>
      </c>
      <c r="J523" s="265">
        <v>0.40676000000000001</v>
      </c>
      <c r="K523" s="265">
        <v>0.49831899999999996</v>
      </c>
      <c r="L523" s="265">
        <v>0.85347799999999996</v>
      </c>
      <c r="M523" s="265">
        <v>0.98039599999999993</v>
      </c>
      <c r="N523" s="265">
        <v>0.48578000000000005</v>
      </c>
    </row>
    <row r="524" spans="2:14" ht="13.5" x14ac:dyDescent="0.25">
      <c r="B524" s="168" t="s">
        <v>3101</v>
      </c>
      <c r="C524" s="38" t="s">
        <v>627</v>
      </c>
      <c r="D524" s="265">
        <v>0</v>
      </c>
      <c r="E524" s="265">
        <v>0</v>
      </c>
      <c r="F524" s="265">
        <v>0</v>
      </c>
      <c r="G524" s="265">
        <v>9.1200000000000005E-4</v>
      </c>
      <c r="H524" s="265">
        <v>0</v>
      </c>
      <c r="I524" s="265">
        <v>3.0320999999999997E-2</v>
      </c>
      <c r="J524" s="265">
        <v>0.26247100000000001</v>
      </c>
      <c r="K524" s="265">
        <v>0.58123499999999995</v>
      </c>
      <c r="L524" s="265">
        <v>0.995838</v>
      </c>
      <c r="M524" s="265">
        <v>0.9968729999999999</v>
      </c>
      <c r="N524" s="265">
        <v>0</v>
      </c>
    </row>
    <row r="525" spans="2:14" ht="13.5" x14ac:dyDescent="0.25">
      <c r="B525" s="168" t="s">
        <v>3102</v>
      </c>
      <c r="C525" s="38" t="s">
        <v>628</v>
      </c>
      <c r="D525" s="265">
        <v>75.703801000000013</v>
      </c>
      <c r="E525" s="265">
        <v>80.864165</v>
      </c>
      <c r="F525" s="265">
        <v>84.190064000000007</v>
      </c>
      <c r="G525" s="265">
        <v>68.479112000000001</v>
      </c>
      <c r="H525" s="265">
        <v>93.765492000000009</v>
      </c>
      <c r="I525" s="265">
        <v>102.33735799999999</v>
      </c>
      <c r="J525" s="265">
        <v>100.160101</v>
      </c>
      <c r="K525" s="265">
        <v>93.576094999999981</v>
      </c>
      <c r="L525" s="265">
        <v>109.06577299999999</v>
      </c>
      <c r="M525" s="265">
        <v>168.696462</v>
      </c>
      <c r="N525" s="265">
        <v>199.27636699999999</v>
      </c>
    </row>
    <row r="526" spans="2:14" ht="13.5" x14ac:dyDescent="0.25">
      <c r="B526" s="168" t="s">
        <v>3103</v>
      </c>
      <c r="C526" s="38" t="s">
        <v>630</v>
      </c>
      <c r="D526" s="265">
        <v>0</v>
      </c>
      <c r="E526" s="265">
        <v>0</v>
      </c>
      <c r="F526" s="265">
        <v>0.13075500000000001</v>
      </c>
      <c r="G526" s="265">
        <v>0</v>
      </c>
      <c r="H526" s="265">
        <v>0</v>
      </c>
      <c r="I526" s="265">
        <v>1.2641999999999999E-2</v>
      </c>
      <c r="J526" s="265">
        <v>0.103531</v>
      </c>
      <c r="K526" s="265">
        <v>0.25415300000000002</v>
      </c>
      <c r="L526" s="265">
        <v>0.4496</v>
      </c>
      <c r="M526" s="265">
        <v>0.355877</v>
      </c>
      <c r="N526" s="265">
        <v>1.8970999999999998E-2</v>
      </c>
    </row>
    <row r="527" spans="2:14" ht="13.5" x14ac:dyDescent="0.25">
      <c r="B527" s="168" t="s">
        <v>3104</v>
      </c>
      <c r="C527" s="38" t="s">
        <v>632</v>
      </c>
      <c r="D527" s="265">
        <v>3.4492069999999999</v>
      </c>
      <c r="E527" s="265">
        <v>3.080641</v>
      </c>
      <c r="F527" s="265">
        <v>3.5946800000000003</v>
      </c>
      <c r="G527" s="265">
        <v>2.8894859999999998</v>
      </c>
      <c r="H527" s="265">
        <v>3.967765</v>
      </c>
      <c r="I527" s="265">
        <v>3.8347420000000003</v>
      </c>
      <c r="J527" s="265">
        <v>5.1830110000000005</v>
      </c>
      <c r="K527" s="265">
        <v>8.3204139999999995</v>
      </c>
      <c r="L527" s="265">
        <v>12.818023</v>
      </c>
      <c r="M527" s="265">
        <v>16.384611</v>
      </c>
      <c r="N527" s="265">
        <v>12.495006999999999</v>
      </c>
    </row>
    <row r="528" spans="2:14" ht="13.5" x14ac:dyDescent="0.25">
      <c r="B528" s="168" t="s">
        <v>3105</v>
      </c>
      <c r="C528" s="38" t="s">
        <v>633</v>
      </c>
      <c r="D528" s="265">
        <v>12.628011000000001</v>
      </c>
      <c r="E528" s="265">
        <v>14.157237000000002</v>
      </c>
      <c r="F528" s="265">
        <v>14.469574000000001</v>
      </c>
      <c r="G528" s="265">
        <v>12.326209</v>
      </c>
      <c r="H528" s="265">
        <v>17.494554999999998</v>
      </c>
      <c r="I528" s="265">
        <v>18.037094</v>
      </c>
      <c r="J528" s="265">
        <v>18.022109</v>
      </c>
      <c r="K528" s="265">
        <v>17.077646000000001</v>
      </c>
      <c r="L528" s="265">
        <v>23.697619000000003</v>
      </c>
      <c r="M528" s="265">
        <v>32.860079999999996</v>
      </c>
      <c r="N528" s="265">
        <v>34.653982000000006</v>
      </c>
    </row>
    <row r="529" spans="2:14" ht="13.5" x14ac:dyDescent="0.25">
      <c r="B529" s="168" t="s">
        <v>3106</v>
      </c>
      <c r="C529" s="38" t="s">
        <v>2468</v>
      </c>
      <c r="D529" s="265">
        <v>0.54300000000000004</v>
      </c>
      <c r="E529" s="265">
        <v>0.80956499999999998</v>
      </c>
      <c r="F529" s="265">
        <v>1.0676990000000002</v>
      </c>
      <c r="G529" s="265">
        <v>0.90141700000000013</v>
      </c>
      <c r="H529" s="265">
        <v>1.1459820000000001</v>
      </c>
      <c r="I529" s="265">
        <v>1.5600519999999998</v>
      </c>
      <c r="J529" s="265">
        <v>1.7814719999999999</v>
      </c>
      <c r="K529" s="265">
        <v>2.0622729999999998</v>
      </c>
      <c r="L529" s="265">
        <v>3.7092979999999995</v>
      </c>
      <c r="M529" s="265">
        <v>3.6982280000000003</v>
      </c>
      <c r="N529" s="265">
        <v>2.1757400000000002</v>
      </c>
    </row>
    <row r="530" spans="2:14" ht="13.5" x14ac:dyDescent="0.25">
      <c r="B530" s="168" t="s">
        <v>3107</v>
      </c>
      <c r="C530" s="38" t="s">
        <v>635</v>
      </c>
      <c r="D530" s="265">
        <v>1.0399999999999999E-4</v>
      </c>
      <c r="E530" s="265">
        <v>0</v>
      </c>
      <c r="F530" s="265">
        <v>0</v>
      </c>
      <c r="G530" s="265">
        <v>0</v>
      </c>
      <c r="H530" s="265">
        <v>0</v>
      </c>
      <c r="I530" s="265">
        <v>7.7590000000000003E-3</v>
      </c>
      <c r="J530" s="265">
        <v>0.13093700000000003</v>
      </c>
      <c r="K530" s="265">
        <v>0.30529200000000001</v>
      </c>
      <c r="L530" s="265">
        <v>0.64383299999999999</v>
      </c>
      <c r="M530" s="265">
        <v>0.69796900000000006</v>
      </c>
      <c r="N530" s="265">
        <v>0.110404</v>
      </c>
    </row>
    <row r="531" spans="2:14" ht="13.5" x14ac:dyDescent="0.25">
      <c r="B531" s="168" t="s">
        <v>3108</v>
      </c>
      <c r="C531" s="38" t="s">
        <v>636</v>
      </c>
      <c r="D531" s="265">
        <v>1.816233</v>
      </c>
      <c r="E531" s="265">
        <v>1.740116</v>
      </c>
      <c r="F531" s="265">
        <v>1.8471439999999999</v>
      </c>
      <c r="G531" s="265">
        <v>1.5497990000000001</v>
      </c>
      <c r="H531" s="265">
        <v>2.2381919999999997</v>
      </c>
      <c r="I531" s="265">
        <v>2.5536500000000002</v>
      </c>
      <c r="J531" s="265">
        <v>2.8015419999999995</v>
      </c>
      <c r="K531" s="265">
        <v>1.6216249999999999</v>
      </c>
      <c r="L531" s="265">
        <v>2.8096730000000001</v>
      </c>
      <c r="M531" s="265">
        <v>4.0302249999999997</v>
      </c>
      <c r="N531" s="265">
        <v>4.271515</v>
      </c>
    </row>
    <row r="532" spans="2:14" ht="13.5" x14ac:dyDescent="0.25">
      <c r="B532" s="168" t="s">
        <v>3109</v>
      </c>
      <c r="C532" s="38" t="s">
        <v>638</v>
      </c>
      <c r="D532" s="265">
        <v>5.7548519999999996</v>
      </c>
      <c r="E532" s="265">
        <v>8.195212999999999</v>
      </c>
      <c r="F532" s="265">
        <v>9.3606289999999994</v>
      </c>
      <c r="G532" s="265">
        <v>9.3767910000000008</v>
      </c>
      <c r="H532" s="265">
        <v>11.887487</v>
      </c>
      <c r="I532" s="265">
        <v>13.243613</v>
      </c>
      <c r="J532" s="265">
        <v>14.291652000000001</v>
      </c>
      <c r="K532" s="265">
        <v>19.241536</v>
      </c>
      <c r="L532" s="265">
        <v>21.946897999999997</v>
      </c>
      <c r="M532" s="265">
        <v>28.842623000000003</v>
      </c>
      <c r="N532" s="265">
        <v>31.918260000000004</v>
      </c>
    </row>
    <row r="533" spans="2:14" ht="13.5" x14ac:dyDescent="0.25">
      <c r="B533" s="168" t="s">
        <v>3110</v>
      </c>
      <c r="C533" s="38" t="s">
        <v>640</v>
      </c>
      <c r="D533" s="265">
        <v>0</v>
      </c>
      <c r="E533" s="265">
        <v>0</v>
      </c>
      <c r="F533" s="265">
        <v>0</v>
      </c>
      <c r="G533" s="265">
        <v>0</v>
      </c>
      <c r="H533" s="265">
        <v>0</v>
      </c>
      <c r="I533" s="265">
        <v>3.8137999999999998E-2</v>
      </c>
      <c r="J533" s="265">
        <v>0.29174600000000001</v>
      </c>
      <c r="K533" s="265">
        <v>0.90921499999999988</v>
      </c>
      <c r="L533" s="265">
        <v>1.849415</v>
      </c>
      <c r="M533" s="265">
        <v>1.6234010000000001</v>
      </c>
      <c r="N533" s="265">
        <v>6.2023999999999996E-2</v>
      </c>
    </row>
    <row r="534" spans="2:14" ht="13.5" x14ac:dyDescent="0.25">
      <c r="B534" s="168" t="s">
        <v>3111</v>
      </c>
      <c r="C534" s="38" t="s">
        <v>641</v>
      </c>
      <c r="D534" s="265">
        <v>0</v>
      </c>
      <c r="E534" s="265">
        <v>0</v>
      </c>
      <c r="F534" s="265">
        <v>0</v>
      </c>
      <c r="G534" s="265">
        <v>0</v>
      </c>
      <c r="H534" s="265">
        <v>1.8578999999999998E-2</v>
      </c>
      <c r="I534" s="265">
        <v>3.0168999999999998E-2</v>
      </c>
      <c r="J534" s="265">
        <v>0.18886799999999998</v>
      </c>
      <c r="K534" s="265">
        <v>0.58087900000000003</v>
      </c>
      <c r="L534" s="265">
        <v>1.258785</v>
      </c>
      <c r="M534" s="265">
        <v>0.94748700000000008</v>
      </c>
      <c r="N534" s="265">
        <v>8.1300000000000014E-4</v>
      </c>
    </row>
    <row r="535" spans="2:14" ht="13.5" x14ac:dyDescent="0.25">
      <c r="B535" s="168" t="s">
        <v>3112</v>
      </c>
      <c r="C535" s="38" t="s">
        <v>642</v>
      </c>
      <c r="D535" s="265">
        <v>0</v>
      </c>
      <c r="E535" s="265">
        <v>9.1000000000000003E-5</v>
      </c>
      <c r="F535" s="265">
        <v>0</v>
      </c>
      <c r="G535" s="265">
        <v>0</v>
      </c>
      <c r="H535" s="265">
        <v>0</v>
      </c>
      <c r="I535" s="265">
        <v>2.1171000000000002E-2</v>
      </c>
      <c r="J535" s="265">
        <v>0.205596</v>
      </c>
      <c r="K535" s="265">
        <v>0.53009400000000007</v>
      </c>
      <c r="L535" s="265">
        <v>1.2656710000000002</v>
      </c>
      <c r="M535" s="265">
        <v>1.010618</v>
      </c>
      <c r="N535" s="265">
        <v>7.3682999999999998E-2</v>
      </c>
    </row>
    <row r="536" spans="2:14" ht="13.5" x14ac:dyDescent="0.25">
      <c r="B536" s="168" t="s">
        <v>3113</v>
      </c>
      <c r="C536" s="38" t="s">
        <v>643</v>
      </c>
      <c r="D536" s="265">
        <v>0</v>
      </c>
      <c r="E536" s="265">
        <v>0</v>
      </c>
      <c r="F536" s="265">
        <v>0</v>
      </c>
      <c r="G536" s="265">
        <v>0</v>
      </c>
      <c r="H536" s="265">
        <v>0</v>
      </c>
      <c r="I536" s="265">
        <v>6.6899999999999998E-3</v>
      </c>
      <c r="J536" s="265">
        <v>7.4552000000000007E-2</v>
      </c>
      <c r="K536" s="265">
        <v>0.23469200000000001</v>
      </c>
      <c r="L536" s="265">
        <v>0.47832699999999995</v>
      </c>
      <c r="M536" s="265">
        <v>0.50104000000000004</v>
      </c>
      <c r="N536" s="265">
        <v>7.4357000000000006E-2</v>
      </c>
    </row>
    <row r="537" spans="2:14" ht="13.5" x14ac:dyDescent="0.25">
      <c r="B537" s="168" t="s">
        <v>3114</v>
      </c>
      <c r="C537" s="38" t="s">
        <v>644</v>
      </c>
      <c r="D537" s="265">
        <v>14.951514999999999</v>
      </c>
      <c r="E537" s="265">
        <v>13.712403</v>
      </c>
      <c r="F537" s="265">
        <v>13.088337000000001</v>
      </c>
      <c r="G537" s="265">
        <v>10.494740999999999</v>
      </c>
      <c r="H537" s="265">
        <v>14.383362</v>
      </c>
      <c r="I537" s="265">
        <v>13.068875</v>
      </c>
      <c r="J537" s="265">
        <v>12.919577</v>
      </c>
      <c r="K537" s="265">
        <v>12.007334999999999</v>
      </c>
      <c r="L537" s="265">
        <v>9.8855310000000003</v>
      </c>
      <c r="M537" s="265">
        <v>10.266058000000001</v>
      </c>
      <c r="N537" s="265">
        <v>8.2927630000000008</v>
      </c>
    </row>
    <row r="538" spans="2:14" ht="13.5" x14ac:dyDescent="0.25">
      <c r="B538" s="168" t="s">
        <v>3115</v>
      </c>
      <c r="C538" s="38" t="s">
        <v>645</v>
      </c>
      <c r="D538" s="265">
        <v>14.578954</v>
      </c>
      <c r="E538" s="265">
        <v>14.405019999999999</v>
      </c>
      <c r="F538" s="265">
        <v>14.523261</v>
      </c>
      <c r="G538" s="265">
        <v>10.808111</v>
      </c>
      <c r="H538" s="265">
        <v>14.902308</v>
      </c>
      <c r="I538" s="265">
        <v>11.496883999999998</v>
      </c>
      <c r="J538" s="265">
        <v>12.752008999999999</v>
      </c>
      <c r="K538" s="265">
        <v>10.291001999999999</v>
      </c>
      <c r="L538" s="265">
        <v>13.139683</v>
      </c>
      <c r="M538" s="265">
        <v>16.222207000000001</v>
      </c>
      <c r="N538" s="265">
        <v>10.826879</v>
      </c>
    </row>
    <row r="539" spans="2:14" ht="13.5" x14ac:dyDescent="0.25">
      <c r="B539" s="168" t="s">
        <v>3116</v>
      </c>
      <c r="C539" s="38" t="s">
        <v>647</v>
      </c>
      <c r="D539" s="265">
        <v>4.3780480000000006</v>
      </c>
      <c r="E539" s="265">
        <v>3.239446</v>
      </c>
      <c r="F539" s="265">
        <v>3.0830520000000003</v>
      </c>
      <c r="G539" s="265">
        <v>1.8369</v>
      </c>
      <c r="H539" s="265">
        <v>5.3272780000000006</v>
      </c>
      <c r="I539" s="265">
        <v>8.267078999999999</v>
      </c>
      <c r="J539" s="265">
        <v>14.186331999999998</v>
      </c>
      <c r="K539" s="265">
        <v>16.862186999999999</v>
      </c>
      <c r="L539" s="265">
        <v>23.476964000000002</v>
      </c>
      <c r="M539" s="265">
        <v>29.167147</v>
      </c>
      <c r="N539" s="265">
        <v>26.226120999999999</v>
      </c>
    </row>
    <row r="540" spans="2:14" ht="13.5" x14ac:dyDescent="0.25">
      <c r="B540" s="168" t="s">
        <v>3117</v>
      </c>
      <c r="C540" s="38" t="s">
        <v>648</v>
      </c>
      <c r="D540" s="265">
        <v>11.591864000000001</v>
      </c>
      <c r="E540" s="265">
        <v>13.729226000000001</v>
      </c>
      <c r="F540" s="265">
        <v>13.953621</v>
      </c>
      <c r="G540" s="265">
        <v>11.530785</v>
      </c>
      <c r="H540" s="265">
        <v>17.538174999999999</v>
      </c>
      <c r="I540" s="265">
        <v>17.911861999999999</v>
      </c>
      <c r="J540" s="265">
        <v>18.308159000000003</v>
      </c>
      <c r="K540" s="265">
        <v>22.793008</v>
      </c>
      <c r="L540" s="265">
        <v>26.571141000000004</v>
      </c>
      <c r="M540" s="265">
        <v>31.739224</v>
      </c>
      <c r="N540" s="265">
        <v>30.871425000000002</v>
      </c>
    </row>
    <row r="541" spans="2:14" ht="13.5" x14ac:dyDescent="0.25">
      <c r="B541" s="168" t="s">
        <v>3118</v>
      </c>
      <c r="C541" s="38" t="s">
        <v>649</v>
      </c>
      <c r="D541" s="265">
        <v>2.2089979999999998</v>
      </c>
      <c r="E541" s="265">
        <v>3.1353310000000003</v>
      </c>
      <c r="F541" s="265">
        <v>2.9072719999999999</v>
      </c>
      <c r="G541" s="265">
        <v>2.4514880000000003</v>
      </c>
      <c r="H541" s="265">
        <v>3.168005</v>
      </c>
      <c r="I541" s="265">
        <v>3.442672</v>
      </c>
      <c r="J541" s="265">
        <v>3.8700299999999999</v>
      </c>
      <c r="K541" s="265">
        <v>3.8577259999999995</v>
      </c>
      <c r="L541" s="265">
        <v>5.5722620000000003</v>
      </c>
      <c r="M541" s="265">
        <v>6.958736</v>
      </c>
      <c r="N541" s="265">
        <v>5.0330370000000002</v>
      </c>
    </row>
    <row r="542" spans="2:14" ht="13.5" x14ac:dyDescent="0.25">
      <c r="B542" s="168" t="s">
        <v>3119</v>
      </c>
      <c r="C542" s="38" t="s">
        <v>651</v>
      </c>
      <c r="D542" s="265">
        <v>12.626842</v>
      </c>
      <c r="E542" s="265">
        <v>13.690401000000001</v>
      </c>
      <c r="F542" s="265">
        <v>13.318588999999999</v>
      </c>
      <c r="G542" s="265">
        <v>10.515893999999999</v>
      </c>
      <c r="H542" s="265">
        <v>14.661896</v>
      </c>
      <c r="I542" s="265">
        <v>15.754335000000001</v>
      </c>
      <c r="J542" s="265">
        <v>17.338262</v>
      </c>
      <c r="K542" s="265">
        <v>16.965147000000002</v>
      </c>
      <c r="L542" s="265">
        <v>19.973377999999997</v>
      </c>
      <c r="M542" s="265">
        <v>26.541107999999998</v>
      </c>
      <c r="N542" s="265">
        <v>28.234746000000001</v>
      </c>
    </row>
    <row r="543" spans="2:14" ht="13.5" x14ac:dyDescent="0.25">
      <c r="B543" s="168" t="s">
        <v>3120</v>
      </c>
      <c r="C543" s="38" t="s">
        <v>653</v>
      </c>
      <c r="D543" s="265">
        <v>0</v>
      </c>
      <c r="E543" s="265">
        <v>0</v>
      </c>
      <c r="F543" s="265">
        <v>0</v>
      </c>
      <c r="G543" s="265">
        <v>0</v>
      </c>
      <c r="H543" s="265">
        <v>2.7999999999999998E-4</v>
      </c>
      <c r="I543" s="265">
        <v>2.1329999999999999E-3</v>
      </c>
      <c r="J543" s="265">
        <v>2.4811E-2</v>
      </c>
      <c r="K543" s="265">
        <v>8.4043000000000007E-2</v>
      </c>
      <c r="L543" s="265">
        <v>0.18249499999999999</v>
      </c>
      <c r="M543" s="265">
        <v>0.17549799999999999</v>
      </c>
      <c r="N543" s="265">
        <v>0</v>
      </c>
    </row>
    <row r="544" spans="2:14" ht="13.5" x14ac:dyDescent="0.25">
      <c r="B544" s="168" t="s">
        <v>3121</v>
      </c>
      <c r="C544" s="38" t="s">
        <v>655</v>
      </c>
      <c r="D544" s="265">
        <v>0.77947199999999994</v>
      </c>
      <c r="E544" s="265">
        <v>0.75964399999999999</v>
      </c>
      <c r="F544" s="265">
        <v>0.74333299999999991</v>
      </c>
      <c r="G544" s="265">
        <v>0.81075600000000003</v>
      </c>
      <c r="H544" s="265">
        <v>1.049428</v>
      </c>
      <c r="I544" s="265">
        <v>1.055958</v>
      </c>
      <c r="J544" s="265">
        <v>1.2704500000000001</v>
      </c>
      <c r="K544" s="265">
        <v>1.835885</v>
      </c>
      <c r="L544" s="265">
        <v>2.402358</v>
      </c>
      <c r="M544" s="265">
        <v>1.6873439999999997</v>
      </c>
      <c r="N544" s="265">
        <v>3.4E-5</v>
      </c>
    </row>
    <row r="545" spans="2:14" ht="13.5" x14ac:dyDescent="0.25">
      <c r="B545" s="168" t="s">
        <v>3122</v>
      </c>
      <c r="C545" s="38" t="s">
        <v>657</v>
      </c>
      <c r="D545" s="265">
        <v>7.0138549999999995</v>
      </c>
      <c r="E545" s="265">
        <v>8.2513950000000005</v>
      </c>
      <c r="F545" s="265">
        <v>7.5753270000000006</v>
      </c>
      <c r="G545" s="265">
        <v>6.9773670000000001</v>
      </c>
      <c r="H545" s="265">
        <v>9.692245999999999</v>
      </c>
      <c r="I545" s="265">
        <v>10.57714</v>
      </c>
      <c r="J545" s="265">
        <v>10.887912</v>
      </c>
      <c r="K545" s="265">
        <v>25.505941</v>
      </c>
      <c r="L545" s="265">
        <v>33.495735000000003</v>
      </c>
      <c r="M545" s="265">
        <v>18.307707000000001</v>
      </c>
      <c r="N545" s="265">
        <v>17.839376999999999</v>
      </c>
    </row>
    <row r="546" spans="2:14" ht="13.5" x14ac:dyDescent="0.25">
      <c r="B546" s="168" t="s">
        <v>3123</v>
      </c>
      <c r="C546" s="38" t="s">
        <v>658</v>
      </c>
      <c r="D546" s="265">
        <v>0.20514199999999999</v>
      </c>
      <c r="E546" s="265">
        <v>0.19944300000000001</v>
      </c>
      <c r="F546" s="265">
        <v>0.171849</v>
      </c>
      <c r="G546" s="265">
        <v>0.16313900000000001</v>
      </c>
      <c r="H546" s="265">
        <v>0.20238799999999998</v>
      </c>
      <c r="I546" s="265">
        <v>0.17061199999999999</v>
      </c>
      <c r="J546" s="265">
        <v>0.26553899999999997</v>
      </c>
      <c r="K546" s="265">
        <v>0.94609299999999996</v>
      </c>
      <c r="L546" s="265">
        <v>1.4137840000000002</v>
      </c>
      <c r="M546" s="265">
        <v>1.5171239999999999</v>
      </c>
      <c r="N546" s="265">
        <v>0.56186400000000003</v>
      </c>
    </row>
    <row r="547" spans="2:14" ht="13.5" x14ac:dyDescent="0.25">
      <c r="B547" s="168" t="s">
        <v>3124</v>
      </c>
      <c r="C547" s="38" t="s">
        <v>659</v>
      </c>
      <c r="D547" s="265">
        <v>11.799728</v>
      </c>
      <c r="E547" s="265">
        <v>14.503254999999999</v>
      </c>
      <c r="F547" s="265">
        <v>13.743269</v>
      </c>
      <c r="G547" s="265">
        <v>11.184089999999999</v>
      </c>
      <c r="H547" s="265">
        <v>15.820918000000001</v>
      </c>
      <c r="I547" s="265">
        <v>18.003560999999998</v>
      </c>
      <c r="J547" s="265">
        <v>18.985484</v>
      </c>
      <c r="K547" s="265">
        <v>18.854500999999999</v>
      </c>
      <c r="L547" s="265">
        <v>22.195288000000001</v>
      </c>
      <c r="M547" s="265">
        <v>32.284783000000004</v>
      </c>
      <c r="N547" s="265">
        <v>37.918277000000003</v>
      </c>
    </row>
    <row r="548" spans="2:14" ht="13.5" x14ac:dyDescent="0.25">
      <c r="B548" s="168" t="s">
        <v>3125</v>
      </c>
      <c r="C548" s="38" t="s">
        <v>660</v>
      </c>
      <c r="D548" s="265">
        <v>0.32147300000000001</v>
      </c>
      <c r="E548" s="265">
        <v>0.47119299999999997</v>
      </c>
      <c r="F548" s="265">
        <v>0.489898</v>
      </c>
      <c r="G548" s="265">
        <v>0.57523600000000008</v>
      </c>
      <c r="H548" s="265">
        <v>0.81063800000000008</v>
      </c>
      <c r="I548" s="265">
        <v>0.97217700000000007</v>
      </c>
      <c r="J548" s="265">
        <v>1.055013</v>
      </c>
      <c r="K548" s="265">
        <v>1.35432</v>
      </c>
      <c r="L548" s="265">
        <v>1.2728539999999999</v>
      </c>
      <c r="M548" s="265">
        <v>1.610835</v>
      </c>
      <c r="N548" s="265">
        <v>1.1065720000000001</v>
      </c>
    </row>
    <row r="549" spans="2:14" ht="13.5" x14ac:dyDescent="0.25">
      <c r="B549" s="168" t="s">
        <v>3126</v>
      </c>
      <c r="C549" s="38" t="s">
        <v>661</v>
      </c>
      <c r="D549" s="265">
        <v>0</v>
      </c>
      <c r="E549" s="265">
        <v>0</v>
      </c>
      <c r="F549" s="265">
        <v>0</v>
      </c>
      <c r="G549" s="265">
        <v>0</v>
      </c>
      <c r="H549" s="265">
        <v>0</v>
      </c>
      <c r="I549" s="265">
        <v>1.9834000000000001E-2</v>
      </c>
      <c r="J549" s="265">
        <v>0.121022</v>
      </c>
      <c r="K549" s="265">
        <v>0.38534000000000002</v>
      </c>
      <c r="L549" s="265">
        <v>0.60304100000000005</v>
      </c>
      <c r="M549" s="265">
        <v>0.42820800000000003</v>
      </c>
      <c r="N549" s="265">
        <v>1.6312E-2</v>
      </c>
    </row>
    <row r="550" spans="2:14" ht="13.5" x14ac:dyDescent="0.25">
      <c r="B550" s="168" t="s">
        <v>3127</v>
      </c>
      <c r="C550" s="38" t="s">
        <v>663</v>
      </c>
      <c r="D550" s="265">
        <v>1.7900000000000001E-4</v>
      </c>
      <c r="E550" s="265">
        <v>2.9500000000000001E-4</v>
      </c>
      <c r="F550" s="265">
        <v>0</v>
      </c>
      <c r="G550" s="265">
        <v>2.5530000000000001E-3</v>
      </c>
      <c r="H550" s="265">
        <v>0</v>
      </c>
      <c r="I550" s="265">
        <v>5.2090000000000001E-3</v>
      </c>
      <c r="J550" s="265">
        <v>5.7548000000000002E-2</v>
      </c>
      <c r="K550" s="265">
        <v>0.14085600000000001</v>
      </c>
      <c r="L550" s="265">
        <v>0.30394900000000002</v>
      </c>
      <c r="M550" s="265">
        <v>0.23417199999999996</v>
      </c>
      <c r="N550" s="265">
        <v>1.7059999999999999E-2</v>
      </c>
    </row>
    <row r="551" spans="2:14" ht="13.5" x14ac:dyDescent="0.25">
      <c r="B551" s="168" t="s">
        <v>3128</v>
      </c>
      <c r="C551" s="38" t="s">
        <v>665</v>
      </c>
      <c r="D551" s="265">
        <v>4.0401810000000005</v>
      </c>
      <c r="E551" s="265">
        <v>5.0453710000000003</v>
      </c>
      <c r="F551" s="265">
        <v>5.0732100000000004</v>
      </c>
      <c r="G551" s="265">
        <v>4.2530539999999997</v>
      </c>
      <c r="H551" s="265">
        <v>5.5197570000000002</v>
      </c>
      <c r="I551" s="265">
        <v>5.824783</v>
      </c>
      <c r="J551" s="265">
        <v>6.7188099999999995</v>
      </c>
      <c r="K551" s="265">
        <v>7.7540760000000004</v>
      </c>
      <c r="L551" s="265">
        <v>9.9273129999999998</v>
      </c>
      <c r="M551" s="265">
        <v>10.101034</v>
      </c>
      <c r="N551" s="265">
        <v>5.0914510000000002</v>
      </c>
    </row>
    <row r="552" spans="2:14" ht="13.5" x14ac:dyDescent="0.25">
      <c r="B552" s="168" t="s">
        <v>3129</v>
      </c>
      <c r="C552" s="38" t="s">
        <v>666</v>
      </c>
      <c r="D552" s="265">
        <v>10.299966000000001</v>
      </c>
      <c r="E552" s="265">
        <v>9.2587279999999996</v>
      </c>
      <c r="F552" s="265">
        <v>9.1478730000000006</v>
      </c>
      <c r="G552" s="265">
        <v>6.835426</v>
      </c>
      <c r="H552" s="265">
        <v>9.0413550000000011</v>
      </c>
      <c r="I552" s="265">
        <v>8.7747229999999998</v>
      </c>
      <c r="J552" s="265">
        <v>8.2725390000000001</v>
      </c>
      <c r="K552" s="265">
        <v>6.9143209999999993</v>
      </c>
      <c r="L552" s="265">
        <v>9.3176830000000006</v>
      </c>
      <c r="M552" s="265">
        <v>16.055764</v>
      </c>
      <c r="N552" s="265">
        <v>17.170323</v>
      </c>
    </row>
    <row r="553" spans="2:14" ht="13.5" x14ac:dyDescent="0.25">
      <c r="B553" s="168" t="s">
        <v>3130</v>
      </c>
      <c r="C553" s="38" t="s">
        <v>667</v>
      </c>
      <c r="D553" s="265">
        <v>0</v>
      </c>
      <c r="E553" s="265">
        <v>0</v>
      </c>
      <c r="F553" s="265">
        <v>0</v>
      </c>
      <c r="G553" s="265">
        <v>0</v>
      </c>
      <c r="H553" s="265">
        <v>0</v>
      </c>
      <c r="I553" s="265">
        <v>4.0660000000000002E-3</v>
      </c>
      <c r="J553" s="265">
        <v>5.4533999999999999E-2</v>
      </c>
      <c r="K553" s="265">
        <v>0.10922999999999999</v>
      </c>
      <c r="L553" s="265">
        <v>0.25458700000000001</v>
      </c>
      <c r="M553" s="265">
        <v>0.23913800000000002</v>
      </c>
      <c r="N553" s="265">
        <v>1.7621000000000001E-2</v>
      </c>
    </row>
    <row r="554" spans="2:14" ht="13.5" x14ac:dyDescent="0.25">
      <c r="B554" s="168" t="s">
        <v>3131</v>
      </c>
      <c r="C554" s="38" t="s">
        <v>668</v>
      </c>
      <c r="D554" s="265">
        <v>18.381481000000001</v>
      </c>
      <c r="E554" s="265">
        <v>18.222211000000001</v>
      </c>
      <c r="F554" s="265">
        <v>17.659041999999999</v>
      </c>
      <c r="G554" s="265">
        <v>13.532385999999999</v>
      </c>
      <c r="H554" s="265">
        <v>19.606209999999997</v>
      </c>
      <c r="I554" s="265">
        <v>20.199063000000002</v>
      </c>
      <c r="J554" s="265">
        <v>21.308198000000001</v>
      </c>
      <c r="K554" s="265">
        <v>28.693597</v>
      </c>
      <c r="L554" s="265">
        <v>28.305860000000003</v>
      </c>
      <c r="M554" s="265">
        <v>33.836069000000002</v>
      </c>
      <c r="N554" s="265">
        <v>38.416459000000003</v>
      </c>
    </row>
    <row r="555" spans="2:14" ht="13.5" x14ac:dyDescent="0.25">
      <c r="B555" s="168" t="s">
        <v>3132</v>
      </c>
      <c r="C555" s="38" t="s">
        <v>669</v>
      </c>
      <c r="D555" s="265">
        <v>84.147307999999995</v>
      </c>
      <c r="E555" s="265">
        <v>99.419066999999998</v>
      </c>
      <c r="F555" s="265">
        <v>95.723515999999989</v>
      </c>
      <c r="G555" s="265">
        <v>74.612026999999998</v>
      </c>
      <c r="H555" s="265">
        <v>102.80131799999999</v>
      </c>
      <c r="I555" s="265">
        <v>114.28807</v>
      </c>
      <c r="J555" s="265">
        <v>119.85926500000001</v>
      </c>
      <c r="K555" s="265">
        <v>134.18235799999999</v>
      </c>
      <c r="L555" s="265">
        <v>165.54141600000003</v>
      </c>
      <c r="M555" s="265">
        <v>219.27839599999999</v>
      </c>
      <c r="N555" s="265">
        <v>245.49813799999998</v>
      </c>
    </row>
    <row r="556" spans="2:14" ht="13.5" x14ac:dyDescent="0.25">
      <c r="B556" s="168" t="s">
        <v>3133</v>
      </c>
      <c r="C556" s="38" t="s">
        <v>670</v>
      </c>
      <c r="D556" s="265">
        <v>0.24010499999999999</v>
      </c>
      <c r="E556" s="265">
        <v>0.49909199999999998</v>
      </c>
      <c r="F556" s="265">
        <v>0.55607099999999998</v>
      </c>
      <c r="G556" s="265">
        <v>0.53296599999999994</v>
      </c>
      <c r="H556" s="265">
        <v>0.76929800000000004</v>
      </c>
      <c r="I556" s="265">
        <v>0.68048900000000001</v>
      </c>
      <c r="J556" s="265">
        <v>0.91638200000000003</v>
      </c>
      <c r="K556" s="265">
        <v>1.5210769999999998</v>
      </c>
      <c r="L556" s="265">
        <v>1.475449</v>
      </c>
      <c r="M556" s="265">
        <v>1.8643170000000002</v>
      </c>
      <c r="N556" s="265">
        <v>1.8138640000000001</v>
      </c>
    </row>
    <row r="557" spans="2:14" ht="13.5" x14ac:dyDescent="0.25">
      <c r="B557" s="168" t="s">
        <v>3134</v>
      </c>
      <c r="C557" s="38" t="s">
        <v>671</v>
      </c>
      <c r="D557" s="265">
        <v>0.10199900000000001</v>
      </c>
      <c r="E557" s="265">
        <v>8.4030999999999995E-2</v>
      </c>
      <c r="F557" s="265">
        <v>9.1690000000000008E-2</v>
      </c>
      <c r="G557" s="265">
        <v>5.1826000000000004E-2</v>
      </c>
      <c r="H557" s="265">
        <v>9.0643000000000001E-2</v>
      </c>
      <c r="I557" s="265">
        <v>0.11742199999999998</v>
      </c>
      <c r="J557" s="265">
        <v>0.15289199999999997</v>
      </c>
      <c r="K557" s="265">
        <v>0.18724399999999999</v>
      </c>
      <c r="L557" s="265">
        <v>0.231462</v>
      </c>
      <c r="M557" s="265">
        <v>0.30160599999999999</v>
      </c>
      <c r="N557" s="265">
        <v>0.310168</v>
      </c>
    </row>
    <row r="558" spans="2:14" ht="13.5" x14ac:dyDescent="0.25">
      <c r="B558" s="168" t="s">
        <v>3135</v>
      </c>
      <c r="C558" s="38" t="s">
        <v>672</v>
      </c>
      <c r="D558" s="265">
        <v>0.223492</v>
      </c>
      <c r="E558" s="265">
        <v>0.23252700000000001</v>
      </c>
      <c r="F558" s="265">
        <v>0.25221900000000003</v>
      </c>
      <c r="G558" s="265">
        <v>0.20738099999999998</v>
      </c>
      <c r="H558" s="265">
        <v>0.35345199999999999</v>
      </c>
      <c r="I558" s="265">
        <v>0.40666999999999998</v>
      </c>
      <c r="J558" s="265">
        <v>0.47647900000000004</v>
      </c>
      <c r="K558" s="265">
        <v>0.81096999999999997</v>
      </c>
      <c r="L558" s="265">
        <v>0.83314100000000002</v>
      </c>
      <c r="M558" s="265">
        <v>0.73318700000000003</v>
      </c>
      <c r="N558" s="265">
        <v>0.60877599999999998</v>
      </c>
    </row>
    <row r="559" spans="2:14" ht="13.5" x14ac:dyDescent="0.25">
      <c r="B559" s="168" t="s">
        <v>3136</v>
      </c>
      <c r="C559" s="38" t="s">
        <v>673</v>
      </c>
      <c r="D559" s="265">
        <v>0</v>
      </c>
      <c r="E559" s="265">
        <v>0</v>
      </c>
      <c r="F559" s="265">
        <v>0</v>
      </c>
      <c r="G559" s="265">
        <v>0</v>
      </c>
      <c r="H559" s="265">
        <v>0</v>
      </c>
      <c r="I559" s="265">
        <v>6.1529999999999996E-3</v>
      </c>
      <c r="J559" s="265">
        <v>3.6846999999999998E-2</v>
      </c>
      <c r="K559" s="265">
        <v>3.5199000000000001E-2</v>
      </c>
      <c r="L559" s="265">
        <v>8.6275999999999992E-2</v>
      </c>
      <c r="M559" s="265">
        <v>9.0865000000000001E-2</v>
      </c>
      <c r="N559" s="265">
        <v>0</v>
      </c>
    </row>
    <row r="560" spans="2:14" ht="13.5" x14ac:dyDescent="0.25">
      <c r="B560" s="168" t="s">
        <v>3137</v>
      </c>
      <c r="C560" s="38" t="s">
        <v>674</v>
      </c>
      <c r="D560" s="265">
        <v>22.035103999999997</v>
      </c>
      <c r="E560" s="265">
        <v>23.322779000000001</v>
      </c>
      <c r="F560" s="265">
        <v>23.754041999999998</v>
      </c>
      <c r="G560" s="265">
        <v>22.729271999999998</v>
      </c>
      <c r="H560" s="265">
        <v>28.47701</v>
      </c>
      <c r="I560" s="265">
        <v>32.348476000000005</v>
      </c>
      <c r="J560" s="265">
        <v>33.234797</v>
      </c>
      <c r="K560" s="265">
        <v>36.344245999999998</v>
      </c>
      <c r="L560" s="265">
        <v>49.055875</v>
      </c>
      <c r="M560" s="265">
        <v>69.77475299999999</v>
      </c>
      <c r="N560" s="265">
        <v>84.500262000000006</v>
      </c>
    </row>
    <row r="561" spans="2:14" ht="13.5" x14ac:dyDescent="0.25">
      <c r="B561" s="168" t="s">
        <v>3138</v>
      </c>
      <c r="C561" s="38" t="s">
        <v>675</v>
      </c>
      <c r="D561" s="265">
        <v>0.27589200000000003</v>
      </c>
      <c r="E561" s="265">
        <v>0.69042999999999999</v>
      </c>
      <c r="F561" s="265">
        <v>0.85501000000000005</v>
      </c>
      <c r="G561" s="265">
        <v>0.70782199999999995</v>
      </c>
      <c r="H561" s="265">
        <v>1.2167180000000002</v>
      </c>
      <c r="I561" s="265">
        <v>1.411959</v>
      </c>
      <c r="J561" s="265">
        <v>1.5481039999999999</v>
      </c>
      <c r="K561" s="265">
        <v>2.827045</v>
      </c>
      <c r="L561" s="265">
        <v>3.7692829999999997</v>
      </c>
      <c r="M561" s="265">
        <v>4.0043660000000001</v>
      </c>
      <c r="N561" s="265">
        <v>3.7067920000000001</v>
      </c>
    </row>
    <row r="562" spans="2:14" ht="13.5" x14ac:dyDescent="0.25">
      <c r="B562" s="168" t="s">
        <v>3139</v>
      </c>
      <c r="C562" s="38" t="s">
        <v>676</v>
      </c>
      <c r="D562" s="265">
        <v>0.68974099999999994</v>
      </c>
      <c r="E562" s="265">
        <v>0.72103200000000001</v>
      </c>
      <c r="F562" s="265">
        <v>0.6451079999999999</v>
      </c>
      <c r="G562" s="265">
        <v>0.65523200000000004</v>
      </c>
      <c r="H562" s="265">
        <v>1.928636</v>
      </c>
      <c r="I562" s="265">
        <v>3.4885290000000002</v>
      </c>
      <c r="J562" s="265">
        <v>3.0825390000000001</v>
      </c>
      <c r="K562" s="265">
        <v>1.4332800000000001</v>
      </c>
      <c r="L562" s="265">
        <v>2.2305200000000003</v>
      </c>
      <c r="M562" s="265">
        <v>8.2879280000000008</v>
      </c>
      <c r="N562" s="265">
        <v>5.2996920000000003</v>
      </c>
    </row>
    <row r="563" spans="2:14" ht="13.5" x14ac:dyDescent="0.25">
      <c r="B563" s="168" t="s">
        <v>3140</v>
      </c>
      <c r="C563" s="38" t="s">
        <v>677</v>
      </c>
      <c r="D563" s="265">
        <v>30.931380000000001</v>
      </c>
      <c r="E563" s="265">
        <v>38.339926000000006</v>
      </c>
      <c r="F563" s="265">
        <v>39.248435000000001</v>
      </c>
      <c r="G563" s="265">
        <v>31.905346000000002</v>
      </c>
      <c r="H563" s="265">
        <v>41.876641999999997</v>
      </c>
      <c r="I563" s="265">
        <v>43.669134999999997</v>
      </c>
      <c r="J563" s="265">
        <v>47.152430999999993</v>
      </c>
      <c r="K563" s="265">
        <v>33.433602</v>
      </c>
      <c r="L563" s="265">
        <v>40.2134</v>
      </c>
      <c r="M563" s="265">
        <v>68.333674999999999</v>
      </c>
      <c r="N563" s="265">
        <v>80.586748999999998</v>
      </c>
    </row>
    <row r="564" spans="2:14" ht="13.5" x14ac:dyDescent="0.25">
      <c r="B564" s="169"/>
      <c r="C564" s="38" t="s">
        <v>29</v>
      </c>
      <c r="D564" s="265">
        <v>0.17507200000000001</v>
      </c>
      <c r="E564" s="265">
        <v>4.1131000000000001E-2</v>
      </c>
      <c r="F564" s="265">
        <v>9.2269999999999991E-3</v>
      </c>
      <c r="G564" s="265">
        <v>5.9880000000000003E-3</v>
      </c>
      <c r="H564" s="265">
        <v>7.7499999999999999E-3</v>
      </c>
      <c r="I564" s="265">
        <v>1.5870000000000001E-3</v>
      </c>
      <c r="J564" s="265">
        <v>3.7633E-2</v>
      </c>
      <c r="K564" s="265">
        <v>0.152667</v>
      </c>
      <c r="L564" s="265">
        <v>0.17098000000000002</v>
      </c>
      <c r="M564" s="265">
        <v>0.43298700000000001</v>
      </c>
      <c r="N564" s="265">
        <v>5.8493060000000003</v>
      </c>
    </row>
    <row r="565" spans="2:14" ht="13.5" x14ac:dyDescent="0.25">
      <c r="B565" s="212" t="s">
        <v>2593</v>
      </c>
      <c r="C565" s="213" t="s">
        <v>20</v>
      </c>
      <c r="D565" s="264">
        <v>1818.1965</v>
      </c>
      <c r="E565" s="264">
        <v>2020.2795000000001</v>
      </c>
      <c r="F565" s="264">
        <v>2226.0720999999999</v>
      </c>
      <c r="G565" s="264">
        <v>1982.0875999999998</v>
      </c>
      <c r="H565" s="264">
        <v>2917.9423000000002</v>
      </c>
      <c r="I565" s="264">
        <v>3348.1168000000002</v>
      </c>
      <c r="J565" s="264">
        <v>3570.1004000000003</v>
      </c>
      <c r="K565" s="264">
        <v>4229.7047999999995</v>
      </c>
      <c r="L565" s="264">
        <v>5285.6226000000006</v>
      </c>
      <c r="M565" s="264">
        <v>5389.0111999999999</v>
      </c>
      <c r="N565" s="264">
        <v>5355.7458999999999</v>
      </c>
    </row>
    <row r="566" spans="2:14" ht="13.5" x14ac:dyDescent="0.25">
      <c r="B566" s="168" t="s">
        <v>3141</v>
      </c>
      <c r="C566" s="38" t="s">
        <v>678</v>
      </c>
      <c r="D566" s="265">
        <v>8.8412109999999995</v>
      </c>
      <c r="E566" s="265">
        <v>10.778936999999999</v>
      </c>
      <c r="F566" s="265">
        <v>12.514073</v>
      </c>
      <c r="G566" s="265">
        <v>11.134838</v>
      </c>
      <c r="H566" s="265">
        <v>13.146575</v>
      </c>
      <c r="I566" s="265">
        <v>14.602226</v>
      </c>
      <c r="J566" s="265">
        <v>15.479859999999999</v>
      </c>
      <c r="K566" s="265">
        <v>12.947284</v>
      </c>
      <c r="L566" s="265">
        <v>11.950063</v>
      </c>
      <c r="M566" s="265">
        <v>13.269494999999999</v>
      </c>
      <c r="N566" s="265">
        <v>20.499890000000001</v>
      </c>
    </row>
    <row r="567" spans="2:14" ht="13.5" x14ac:dyDescent="0.25">
      <c r="B567" s="168" t="s">
        <v>3142</v>
      </c>
      <c r="C567" s="38" t="s">
        <v>679</v>
      </c>
      <c r="D567" s="265">
        <v>6.7085040000000005</v>
      </c>
      <c r="E567" s="265">
        <v>8.3383269999999996</v>
      </c>
      <c r="F567" s="265">
        <v>9.5304090000000006</v>
      </c>
      <c r="G567" s="265">
        <v>9.057996000000001</v>
      </c>
      <c r="H567" s="265">
        <v>13.240328</v>
      </c>
      <c r="I567" s="265">
        <v>15.075702</v>
      </c>
      <c r="J567" s="265">
        <v>16.277657999999999</v>
      </c>
      <c r="K567" s="265">
        <v>20.073295999999999</v>
      </c>
      <c r="L567" s="265">
        <v>26.544196999999997</v>
      </c>
      <c r="M567" s="265">
        <v>28.238828999999999</v>
      </c>
      <c r="N567" s="265">
        <v>29.465844000000001</v>
      </c>
    </row>
    <row r="568" spans="2:14" ht="13.5" x14ac:dyDescent="0.25">
      <c r="B568" s="168" t="s">
        <v>3143</v>
      </c>
      <c r="C568" s="38" t="s">
        <v>680</v>
      </c>
      <c r="D568" s="265">
        <v>10.747388000000001</v>
      </c>
      <c r="E568" s="265">
        <v>13.028191</v>
      </c>
      <c r="F568" s="265">
        <v>14.337993000000001</v>
      </c>
      <c r="G568" s="265">
        <v>12.813921000000001</v>
      </c>
      <c r="H568" s="265">
        <v>18.123106999999997</v>
      </c>
      <c r="I568" s="265">
        <v>21.935662000000001</v>
      </c>
      <c r="J568" s="265">
        <v>21.391068000000001</v>
      </c>
      <c r="K568" s="265">
        <v>55.239515999999995</v>
      </c>
      <c r="L568" s="265">
        <v>70.998851999999999</v>
      </c>
      <c r="M568" s="265">
        <v>39.186864999999997</v>
      </c>
      <c r="N568" s="265">
        <v>40.436466000000003</v>
      </c>
    </row>
    <row r="569" spans="2:14" ht="13.5" x14ac:dyDescent="0.25">
      <c r="B569" s="168" t="s">
        <v>3144</v>
      </c>
      <c r="C569" s="38" t="s">
        <v>681</v>
      </c>
      <c r="D569" s="265">
        <v>0.61956100000000003</v>
      </c>
      <c r="E569" s="265">
        <v>0.35131399999999996</v>
      </c>
      <c r="F569" s="265">
        <v>0.34394199999999997</v>
      </c>
      <c r="G569" s="265">
        <v>0.272899</v>
      </c>
      <c r="H569" s="265">
        <v>0.28153</v>
      </c>
      <c r="I569" s="265">
        <v>0.29693099999999994</v>
      </c>
      <c r="J569" s="265">
        <v>0.424099</v>
      </c>
      <c r="K569" s="265">
        <v>0.808195</v>
      </c>
      <c r="L569" s="265">
        <v>1.4217979999999999</v>
      </c>
      <c r="M569" s="265">
        <v>1.294114</v>
      </c>
      <c r="N569" s="265">
        <v>5.9834000000000005E-2</v>
      </c>
    </row>
    <row r="570" spans="2:14" ht="13.5" x14ac:dyDescent="0.25">
      <c r="B570" s="168" t="s">
        <v>3145</v>
      </c>
      <c r="C570" s="38" t="s">
        <v>682</v>
      </c>
      <c r="D570" s="265">
        <v>3.9121290000000002</v>
      </c>
      <c r="E570" s="265">
        <v>4.9057219999999999</v>
      </c>
      <c r="F570" s="265">
        <v>6.696809</v>
      </c>
      <c r="G570" s="265">
        <v>6.2401010000000001</v>
      </c>
      <c r="H570" s="265">
        <v>9.4490549999999995</v>
      </c>
      <c r="I570" s="265">
        <v>10.974247999999999</v>
      </c>
      <c r="J570" s="265">
        <v>10.161367</v>
      </c>
      <c r="K570" s="265">
        <v>14.017695</v>
      </c>
      <c r="L570" s="265">
        <v>17.584659000000002</v>
      </c>
      <c r="M570" s="265">
        <v>17.839227000000001</v>
      </c>
      <c r="N570" s="265">
        <v>16.330446000000002</v>
      </c>
    </row>
    <row r="571" spans="2:14" ht="13.5" x14ac:dyDescent="0.25">
      <c r="B571" s="168" t="s">
        <v>3146</v>
      </c>
      <c r="C571" s="38" t="s">
        <v>683</v>
      </c>
      <c r="D571" s="265">
        <v>34.883047000000005</v>
      </c>
      <c r="E571" s="265">
        <v>40.950153</v>
      </c>
      <c r="F571" s="265">
        <v>48.021680999999994</v>
      </c>
      <c r="G571" s="265">
        <v>40.919791000000004</v>
      </c>
      <c r="H571" s="265">
        <v>64.707220000000007</v>
      </c>
      <c r="I571" s="265">
        <v>79.696866</v>
      </c>
      <c r="J571" s="265">
        <v>85.948175999999989</v>
      </c>
      <c r="K571" s="265">
        <v>109.81060599999999</v>
      </c>
      <c r="L571" s="265">
        <v>135.37921700000001</v>
      </c>
      <c r="M571" s="265">
        <v>128.945243</v>
      </c>
      <c r="N571" s="265">
        <v>131.294499</v>
      </c>
    </row>
    <row r="572" spans="2:14" ht="13.5" x14ac:dyDescent="0.25">
      <c r="B572" s="168" t="s">
        <v>3147</v>
      </c>
      <c r="C572" s="38" t="s">
        <v>684</v>
      </c>
      <c r="D572" s="265">
        <v>33.278621999999999</v>
      </c>
      <c r="E572" s="265">
        <v>42.416080000000001</v>
      </c>
      <c r="F572" s="265">
        <v>48.484966999999997</v>
      </c>
      <c r="G572" s="265">
        <v>42.066690000000001</v>
      </c>
      <c r="H572" s="265">
        <v>62.974622999999994</v>
      </c>
      <c r="I572" s="265">
        <v>72.330295000000007</v>
      </c>
      <c r="J572" s="265">
        <v>71.830078000000015</v>
      </c>
      <c r="K572" s="265">
        <v>81.417873999999998</v>
      </c>
      <c r="L572" s="265">
        <v>100.448258</v>
      </c>
      <c r="M572" s="265">
        <v>104.089859</v>
      </c>
      <c r="N572" s="265">
        <v>102.05234400000001</v>
      </c>
    </row>
    <row r="573" spans="2:14" ht="13.5" x14ac:dyDescent="0.25">
      <c r="B573" s="168" t="s">
        <v>3148</v>
      </c>
      <c r="C573" s="38" t="s">
        <v>685</v>
      </c>
      <c r="D573" s="265">
        <v>0.86699799999999994</v>
      </c>
      <c r="E573" s="265">
        <v>1.1729430000000001</v>
      </c>
      <c r="F573" s="265">
        <v>1.501325</v>
      </c>
      <c r="G573" s="265">
        <v>1.2648600000000001</v>
      </c>
      <c r="H573" s="265">
        <v>1.761314</v>
      </c>
      <c r="I573" s="265">
        <v>1.9719790000000001</v>
      </c>
      <c r="J573" s="265">
        <v>1.9935140000000002</v>
      </c>
      <c r="K573" s="265">
        <v>2.5404900000000001</v>
      </c>
      <c r="L573" s="265">
        <v>3.7996119999999998</v>
      </c>
      <c r="M573" s="265">
        <v>3.3772570000000002</v>
      </c>
      <c r="N573" s="265">
        <v>2.6864270000000001</v>
      </c>
    </row>
    <row r="574" spans="2:14" ht="13.5" x14ac:dyDescent="0.25">
      <c r="B574" s="168" t="s">
        <v>3149</v>
      </c>
      <c r="C574" s="38" t="s">
        <v>686</v>
      </c>
      <c r="D574" s="265">
        <v>1.1699390000000001</v>
      </c>
      <c r="E574" s="265">
        <v>1.8546430000000003</v>
      </c>
      <c r="F574" s="265">
        <v>2.3847959999999997</v>
      </c>
      <c r="G574" s="265">
        <v>2.3557290000000002</v>
      </c>
      <c r="H574" s="265">
        <v>3.2378050000000003</v>
      </c>
      <c r="I574" s="265">
        <v>3.562872</v>
      </c>
      <c r="J574" s="265">
        <v>3.7086440000000001</v>
      </c>
      <c r="K574" s="265">
        <v>4.5098850000000006</v>
      </c>
      <c r="L574" s="265">
        <v>5.7090209999999999</v>
      </c>
      <c r="M574" s="265">
        <v>4.8579270000000001</v>
      </c>
      <c r="N574" s="265">
        <v>0.42624200000000001</v>
      </c>
    </row>
    <row r="575" spans="2:14" ht="13.5" x14ac:dyDescent="0.25">
      <c r="B575" s="168" t="s">
        <v>3150</v>
      </c>
      <c r="C575" s="38" t="s">
        <v>687</v>
      </c>
      <c r="D575" s="265">
        <v>3.5371480000000002</v>
      </c>
      <c r="E575" s="265">
        <v>4.3822010000000002</v>
      </c>
      <c r="F575" s="265">
        <v>5.3679520000000007</v>
      </c>
      <c r="G575" s="265">
        <v>5.4225259999999995</v>
      </c>
      <c r="H575" s="265">
        <v>7.5893899999999999</v>
      </c>
      <c r="I575" s="265">
        <v>8.2556609999999999</v>
      </c>
      <c r="J575" s="265">
        <v>9.1169770000000003</v>
      </c>
      <c r="K575" s="265">
        <v>10.502323000000001</v>
      </c>
      <c r="L575" s="265">
        <v>10.678737</v>
      </c>
      <c r="M575" s="265">
        <v>10.852338</v>
      </c>
      <c r="N575" s="265">
        <v>9.2556759999999993</v>
      </c>
    </row>
    <row r="576" spans="2:14" ht="13.5" x14ac:dyDescent="0.25">
      <c r="B576" s="168" t="s">
        <v>3151</v>
      </c>
      <c r="C576" s="38" t="s">
        <v>688</v>
      </c>
      <c r="D576" s="265">
        <v>26.970199000000001</v>
      </c>
      <c r="E576" s="265">
        <v>30.429906000000003</v>
      </c>
      <c r="F576" s="265">
        <v>34.364159000000001</v>
      </c>
      <c r="G576" s="265">
        <v>29.678215999999999</v>
      </c>
      <c r="H576" s="265">
        <v>43.260725999999998</v>
      </c>
      <c r="I576" s="265">
        <v>48.453301000000003</v>
      </c>
      <c r="J576" s="265">
        <v>52.289622000000001</v>
      </c>
      <c r="K576" s="265">
        <v>62.095399</v>
      </c>
      <c r="L576" s="265">
        <v>80.630454999999998</v>
      </c>
      <c r="M576" s="265">
        <v>80.790221000000003</v>
      </c>
      <c r="N576" s="265">
        <v>77.687805999999995</v>
      </c>
    </row>
    <row r="577" spans="2:14" ht="13.5" x14ac:dyDescent="0.25">
      <c r="B577" s="168" t="s">
        <v>3152</v>
      </c>
      <c r="C577" s="38" t="s">
        <v>689</v>
      </c>
      <c r="D577" s="265">
        <v>3.5790600000000001</v>
      </c>
      <c r="E577" s="265">
        <v>4.7233880000000008</v>
      </c>
      <c r="F577" s="265">
        <v>6.0180360000000004</v>
      </c>
      <c r="G577" s="265">
        <v>5.514939</v>
      </c>
      <c r="H577" s="265">
        <v>6.8554260000000005</v>
      </c>
      <c r="I577" s="265">
        <v>7.3513280000000005</v>
      </c>
      <c r="J577" s="265">
        <v>7.5225130000000009</v>
      </c>
      <c r="K577" s="265">
        <v>8.4273640000000007</v>
      </c>
      <c r="L577" s="265">
        <v>9.6833210000000012</v>
      </c>
      <c r="M577" s="265">
        <v>8.1837049999999998</v>
      </c>
      <c r="N577" s="265">
        <v>1.613443</v>
      </c>
    </row>
    <row r="578" spans="2:14" ht="13.5" x14ac:dyDescent="0.25">
      <c r="B578" s="168" t="s">
        <v>3153</v>
      </c>
      <c r="C578" s="38" t="s">
        <v>690</v>
      </c>
      <c r="D578" s="265">
        <v>25.829050000000002</v>
      </c>
      <c r="E578" s="265">
        <v>25.827294999999999</v>
      </c>
      <c r="F578" s="265">
        <v>26.831524000000002</v>
      </c>
      <c r="G578" s="265">
        <v>22.723291</v>
      </c>
      <c r="H578" s="265">
        <v>35.916926000000004</v>
      </c>
      <c r="I578" s="265">
        <v>44.519832999999998</v>
      </c>
      <c r="J578" s="265">
        <v>49.614822999999994</v>
      </c>
      <c r="K578" s="265">
        <v>76.149023</v>
      </c>
      <c r="L578" s="265">
        <v>67.913529999999994</v>
      </c>
      <c r="M578" s="265">
        <v>68.307084000000003</v>
      </c>
      <c r="N578" s="265">
        <v>74.927457000000004</v>
      </c>
    </row>
    <row r="579" spans="2:14" ht="13.5" x14ac:dyDescent="0.25">
      <c r="B579" s="168" t="s">
        <v>3154</v>
      </c>
      <c r="C579" s="38" t="s">
        <v>692</v>
      </c>
      <c r="D579" s="265">
        <v>10.438680999999999</v>
      </c>
      <c r="E579" s="265">
        <v>11.696175</v>
      </c>
      <c r="F579" s="265">
        <v>13.508500999999999</v>
      </c>
      <c r="G579" s="265">
        <v>13.200782</v>
      </c>
      <c r="H579" s="265">
        <v>20.836703</v>
      </c>
      <c r="I579" s="265">
        <v>25.974730000000001</v>
      </c>
      <c r="J579" s="265">
        <v>29.207034</v>
      </c>
      <c r="K579" s="265">
        <v>36.992658000000006</v>
      </c>
      <c r="L579" s="265">
        <v>51.631684</v>
      </c>
      <c r="M579" s="265">
        <v>55.005160000000004</v>
      </c>
      <c r="N579" s="265">
        <v>48.691696</v>
      </c>
    </row>
    <row r="580" spans="2:14" ht="13.5" x14ac:dyDescent="0.25">
      <c r="B580" s="168" t="s">
        <v>3155</v>
      </c>
      <c r="C580" s="38" t="s">
        <v>693</v>
      </c>
      <c r="D580" s="265">
        <v>15.085641999999998</v>
      </c>
      <c r="E580" s="265">
        <v>10.781971</v>
      </c>
      <c r="F580" s="265">
        <v>13.212816</v>
      </c>
      <c r="G580" s="265">
        <v>10.512554999999999</v>
      </c>
      <c r="H580" s="265">
        <v>34.72204</v>
      </c>
      <c r="I580" s="265">
        <v>47.799447000000001</v>
      </c>
      <c r="J580" s="265">
        <v>51.694408000000003</v>
      </c>
      <c r="K580" s="265">
        <v>53.468863999999996</v>
      </c>
      <c r="L580" s="265">
        <v>67.528270000000006</v>
      </c>
      <c r="M580" s="265">
        <v>71.13633999999999</v>
      </c>
      <c r="N580" s="265">
        <v>28.631833</v>
      </c>
    </row>
    <row r="581" spans="2:14" ht="13.5" x14ac:dyDescent="0.25">
      <c r="B581" s="168" t="s">
        <v>3156</v>
      </c>
      <c r="C581" s="38" t="s">
        <v>694</v>
      </c>
      <c r="D581" s="265">
        <v>1.086708</v>
      </c>
      <c r="E581" s="265">
        <v>0.96669000000000005</v>
      </c>
      <c r="F581" s="265">
        <v>0.97708899999999999</v>
      </c>
      <c r="G581" s="265">
        <v>0.97022999999999993</v>
      </c>
      <c r="H581" s="265">
        <v>1.4560840000000002</v>
      </c>
      <c r="I581" s="265">
        <v>1.3839350000000001</v>
      </c>
      <c r="J581" s="265">
        <v>1.5129800000000002</v>
      </c>
      <c r="K581" s="265">
        <v>1.762858</v>
      </c>
      <c r="L581" s="265">
        <v>2.363451</v>
      </c>
      <c r="M581" s="265">
        <v>2.2168799999999997</v>
      </c>
      <c r="N581" s="265">
        <v>2.023584</v>
      </c>
    </row>
    <row r="582" spans="2:14" ht="13.5" x14ac:dyDescent="0.25">
      <c r="B582" s="168" t="s">
        <v>3157</v>
      </c>
      <c r="C582" s="38" t="s">
        <v>695</v>
      </c>
      <c r="D582" s="265">
        <v>1.0333700000000001</v>
      </c>
      <c r="E582" s="265">
        <v>1.600447</v>
      </c>
      <c r="F582" s="265">
        <v>1.7004540000000001</v>
      </c>
      <c r="G582" s="265">
        <v>1.494596</v>
      </c>
      <c r="H582" s="265">
        <v>2.159478</v>
      </c>
      <c r="I582" s="265">
        <v>2.6075240000000002</v>
      </c>
      <c r="J582" s="265">
        <v>3.0961460000000001</v>
      </c>
      <c r="K582" s="265">
        <v>5.6533189999999998</v>
      </c>
      <c r="L582" s="265">
        <v>6.1478230000000007</v>
      </c>
      <c r="M582" s="265">
        <v>5.7329420000000004</v>
      </c>
      <c r="N582" s="265">
        <v>6.0151430000000001</v>
      </c>
    </row>
    <row r="583" spans="2:14" ht="13.5" x14ac:dyDescent="0.25">
      <c r="B583" s="168" t="s">
        <v>3158</v>
      </c>
      <c r="C583" s="38" t="s">
        <v>696</v>
      </c>
      <c r="D583" s="265">
        <v>2.3269229999999999</v>
      </c>
      <c r="E583" s="265">
        <v>3.4664129999999997</v>
      </c>
      <c r="F583" s="265">
        <v>4.6545009999999998</v>
      </c>
      <c r="G583" s="265">
        <v>4.2372580000000006</v>
      </c>
      <c r="H583" s="265">
        <v>5.4538419999999999</v>
      </c>
      <c r="I583" s="265">
        <v>6.5037139999999996</v>
      </c>
      <c r="J583" s="265">
        <v>6.0477509999999999</v>
      </c>
      <c r="K583" s="265">
        <v>5.8715279999999996</v>
      </c>
      <c r="L583" s="265">
        <v>6.7310810000000005</v>
      </c>
      <c r="M583" s="265">
        <v>5.9182509999999997</v>
      </c>
      <c r="N583" s="265">
        <v>0.75059799999999999</v>
      </c>
    </row>
    <row r="584" spans="2:14" ht="13.5" x14ac:dyDescent="0.25">
      <c r="B584" s="168" t="s">
        <v>3159</v>
      </c>
      <c r="C584" s="38" t="s">
        <v>697</v>
      </c>
      <c r="D584" s="265">
        <v>11.333591</v>
      </c>
      <c r="E584" s="265">
        <v>15.479361000000001</v>
      </c>
      <c r="F584" s="265">
        <v>17.786808999999998</v>
      </c>
      <c r="G584" s="265">
        <v>16.139047999999999</v>
      </c>
      <c r="H584" s="265">
        <v>22.739415000000001</v>
      </c>
      <c r="I584" s="265">
        <v>26.248853999999998</v>
      </c>
      <c r="J584" s="265">
        <v>30.398150999999999</v>
      </c>
      <c r="K584" s="265">
        <v>33.287255000000002</v>
      </c>
      <c r="L584" s="265">
        <v>44.436752999999996</v>
      </c>
      <c r="M584" s="265">
        <v>46.892620000000001</v>
      </c>
      <c r="N584" s="265">
        <v>51.948719000000004</v>
      </c>
    </row>
    <row r="585" spans="2:14" ht="13.5" x14ac:dyDescent="0.25">
      <c r="B585" s="168" t="s">
        <v>3160</v>
      </c>
      <c r="C585" s="38" t="s">
        <v>698</v>
      </c>
      <c r="D585" s="265">
        <v>18.406450999999997</v>
      </c>
      <c r="E585" s="265">
        <v>19.863042999999998</v>
      </c>
      <c r="F585" s="265">
        <v>20.956651999999998</v>
      </c>
      <c r="G585" s="265">
        <v>17.55584</v>
      </c>
      <c r="H585" s="265">
        <v>26.449815000000001</v>
      </c>
      <c r="I585" s="265">
        <v>30.376795000000001</v>
      </c>
      <c r="J585" s="265">
        <v>32.542555999999998</v>
      </c>
      <c r="K585" s="265">
        <v>30.202694999999999</v>
      </c>
      <c r="L585" s="265">
        <v>39.741731000000001</v>
      </c>
      <c r="M585" s="265">
        <v>50.404902</v>
      </c>
      <c r="N585" s="265">
        <v>50.992384999999999</v>
      </c>
    </row>
    <row r="586" spans="2:14" ht="13.5" x14ac:dyDescent="0.25">
      <c r="B586" s="168" t="s">
        <v>3161</v>
      </c>
      <c r="C586" s="38" t="s">
        <v>699</v>
      </c>
      <c r="D586" s="265">
        <v>2.7977999999999999E-2</v>
      </c>
      <c r="E586" s="265">
        <v>5.2266999999999994E-2</v>
      </c>
      <c r="F586" s="265">
        <v>7.8797999999999993E-2</v>
      </c>
      <c r="G586" s="265">
        <v>8.4683999999999995E-2</v>
      </c>
      <c r="H586" s="265">
        <v>7.8941999999999998E-2</v>
      </c>
      <c r="I586" s="265">
        <v>8.7029999999999989E-3</v>
      </c>
      <c r="J586" s="265">
        <v>3.7378999999999996E-2</v>
      </c>
      <c r="K586" s="265">
        <v>5.7568999999999995E-2</v>
      </c>
      <c r="L586" s="265">
        <v>0.16377999999999998</v>
      </c>
      <c r="M586" s="265">
        <v>0.90276999999999996</v>
      </c>
      <c r="N586" s="265">
        <v>0</v>
      </c>
    </row>
    <row r="587" spans="2:14" ht="13.5" x14ac:dyDescent="0.25">
      <c r="B587" s="168" t="s">
        <v>3162</v>
      </c>
      <c r="C587" s="38" t="s">
        <v>700</v>
      </c>
      <c r="D587" s="265">
        <v>2.7812929999999998</v>
      </c>
      <c r="E587" s="265">
        <v>3.693317</v>
      </c>
      <c r="F587" s="265">
        <v>4.553852</v>
      </c>
      <c r="G587" s="265">
        <v>4.1643129999999999</v>
      </c>
      <c r="H587" s="265">
        <v>5.7761670000000009</v>
      </c>
      <c r="I587" s="265">
        <v>6.9854680000000009</v>
      </c>
      <c r="J587" s="265">
        <v>8.0890780000000007</v>
      </c>
      <c r="K587" s="265">
        <v>9.4918870000000002</v>
      </c>
      <c r="L587" s="265">
        <v>11.150593000000001</v>
      </c>
      <c r="M587" s="265">
        <v>9.846547000000001</v>
      </c>
      <c r="N587" s="265">
        <v>3.5289080000000004</v>
      </c>
    </row>
    <row r="588" spans="2:14" ht="13.5" x14ac:dyDescent="0.25">
      <c r="B588" s="168" t="s">
        <v>3163</v>
      </c>
      <c r="C588" s="38" t="s">
        <v>701</v>
      </c>
      <c r="D588" s="265">
        <v>11.417415999999999</v>
      </c>
      <c r="E588" s="265">
        <v>12.115148</v>
      </c>
      <c r="F588" s="265">
        <v>14.262967999999999</v>
      </c>
      <c r="G588" s="265">
        <v>11.676480000000002</v>
      </c>
      <c r="H588" s="265">
        <v>17.867308000000001</v>
      </c>
      <c r="I588" s="265">
        <v>21.503478000000001</v>
      </c>
      <c r="J588" s="265">
        <v>23.603949999999998</v>
      </c>
      <c r="K588" s="265">
        <v>29.261223000000001</v>
      </c>
      <c r="L588" s="265">
        <v>40.506699000000005</v>
      </c>
      <c r="M588" s="265">
        <v>44.896179000000004</v>
      </c>
      <c r="N588" s="265">
        <v>45.150646999999999</v>
      </c>
    </row>
    <row r="589" spans="2:14" ht="13.5" x14ac:dyDescent="0.25">
      <c r="B589" s="168" t="s">
        <v>3164</v>
      </c>
      <c r="C589" s="38" t="s">
        <v>471</v>
      </c>
      <c r="D589" s="265">
        <v>14.616951</v>
      </c>
      <c r="E589" s="265">
        <v>23.845364999999997</v>
      </c>
      <c r="F589" s="265">
        <v>20.639930999999997</v>
      </c>
      <c r="G589" s="265">
        <v>18.156040000000001</v>
      </c>
      <c r="H589" s="265">
        <v>12.146356000000001</v>
      </c>
      <c r="I589" s="265">
        <v>8.5511890000000008</v>
      </c>
      <c r="J589" s="265">
        <v>8.5221440000000008</v>
      </c>
      <c r="K589" s="265">
        <v>8.600874000000001</v>
      </c>
      <c r="L589" s="265">
        <v>9.7888470000000005</v>
      </c>
      <c r="M589" s="265">
        <v>9.758344000000001</v>
      </c>
      <c r="N589" s="265">
        <v>51.560727999999997</v>
      </c>
    </row>
    <row r="590" spans="2:14" ht="13.5" x14ac:dyDescent="0.25">
      <c r="B590" s="168" t="s">
        <v>3165</v>
      </c>
      <c r="C590" s="38" t="s">
        <v>702</v>
      </c>
      <c r="D590" s="265">
        <v>18.082261000000003</v>
      </c>
      <c r="E590" s="265">
        <v>21.248696000000002</v>
      </c>
      <c r="F590" s="265">
        <v>23.039832000000001</v>
      </c>
      <c r="G590" s="265">
        <v>12.919492</v>
      </c>
      <c r="H590" s="265">
        <v>20.177493999999999</v>
      </c>
      <c r="I590" s="265">
        <v>23.361221999999998</v>
      </c>
      <c r="J590" s="265">
        <v>26.479669000000001</v>
      </c>
      <c r="K590" s="265">
        <v>30.479962999999998</v>
      </c>
      <c r="L590" s="265">
        <v>43.609006000000001</v>
      </c>
      <c r="M590" s="265">
        <v>45.131943000000007</v>
      </c>
      <c r="N590" s="265">
        <v>44.554170999999997</v>
      </c>
    </row>
    <row r="591" spans="2:14" ht="13.5" x14ac:dyDescent="0.25">
      <c r="B591" s="168" t="s">
        <v>3166</v>
      </c>
      <c r="C591" s="38" t="s">
        <v>703</v>
      </c>
      <c r="D591" s="265">
        <v>2.4772920000000003</v>
      </c>
      <c r="E591" s="265">
        <v>2.7352050000000001</v>
      </c>
      <c r="F591" s="265">
        <v>3.9029639999999999</v>
      </c>
      <c r="G591" s="265">
        <v>3.3721359999999998</v>
      </c>
      <c r="H591" s="265">
        <v>5.1333169999999999</v>
      </c>
      <c r="I591" s="265">
        <v>5.6218399999999997</v>
      </c>
      <c r="J591" s="265">
        <v>6.5762859999999996</v>
      </c>
      <c r="K591" s="265">
        <v>8.0361200000000004</v>
      </c>
      <c r="L591" s="265">
        <v>9.8776379999999993</v>
      </c>
      <c r="M591" s="265">
        <v>9.5960619999999999</v>
      </c>
      <c r="N591" s="265">
        <v>6.1574969999999993</v>
      </c>
    </row>
    <row r="592" spans="2:14" ht="13.5" x14ac:dyDescent="0.25">
      <c r="B592" s="168" t="s">
        <v>3167</v>
      </c>
      <c r="C592" s="38" t="s">
        <v>704</v>
      </c>
      <c r="D592" s="265">
        <v>2.9362749999999997</v>
      </c>
      <c r="E592" s="265">
        <v>3.5602110000000002</v>
      </c>
      <c r="F592" s="265">
        <v>4.2439</v>
      </c>
      <c r="G592" s="265">
        <v>4.646109</v>
      </c>
      <c r="H592" s="265">
        <v>6.187085999999999</v>
      </c>
      <c r="I592" s="265">
        <v>6.8479419999999998</v>
      </c>
      <c r="J592" s="265">
        <v>7.2990430000000002</v>
      </c>
      <c r="K592" s="265">
        <v>8.876557</v>
      </c>
      <c r="L592" s="265">
        <v>11.421999</v>
      </c>
      <c r="M592" s="265">
        <v>10.82593</v>
      </c>
      <c r="N592" s="265">
        <v>2.6252049999999998</v>
      </c>
    </row>
    <row r="593" spans="2:14" ht="13.5" x14ac:dyDescent="0.25">
      <c r="B593" s="168" t="s">
        <v>3168</v>
      </c>
      <c r="C593" s="38" t="s">
        <v>705</v>
      </c>
      <c r="D593" s="265">
        <v>2.8936639999999998</v>
      </c>
      <c r="E593" s="265">
        <v>3.6677310000000003</v>
      </c>
      <c r="F593" s="265">
        <v>4.2544309999999994</v>
      </c>
      <c r="G593" s="265">
        <v>2.5976910000000002</v>
      </c>
      <c r="H593" s="265">
        <v>1.7213969999999998</v>
      </c>
      <c r="I593" s="265">
        <v>3.3815369999999998</v>
      </c>
      <c r="J593" s="265">
        <v>4.0993659999999998</v>
      </c>
      <c r="K593" s="265">
        <v>4.4118370000000002</v>
      </c>
      <c r="L593" s="265">
        <v>4.5774489999999997</v>
      </c>
      <c r="M593" s="265">
        <v>5.7837709999999998</v>
      </c>
      <c r="N593" s="265">
        <v>7.0007850000000005</v>
      </c>
    </row>
    <row r="594" spans="2:14" ht="13.5" x14ac:dyDescent="0.25">
      <c r="B594" s="168" t="s">
        <v>3169</v>
      </c>
      <c r="C594" s="38" t="s">
        <v>706</v>
      </c>
      <c r="D594" s="265">
        <v>10.399020999999999</v>
      </c>
      <c r="E594" s="265">
        <v>14.235393000000002</v>
      </c>
      <c r="F594" s="265">
        <v>15.863695</v>
      </c>
      <c r="G594" s="265">
        <v>15.352601</v>
      </c>
      <c r="H594" s="265">
        <v>20.333563999999999</v>
      </c>
      <c r="I594" s="265">
        <v>24.722166000000001</v>
      </c>
      <c r="J594" s="265">
        <v>26.645504000000003</v>
      </c>
      <c r="K594" s="265">
        <v>31.906478</v>
      </c>
      <c r="L594" s="265">
        <v>37.664500000000004</v>
      </c>
      <c r="M594" s="265">
        <v>40.456969999999998</v>
      </c>
      <c r="N594" s="265">
        <v>36.787514000000002</v>
      </c>
    </row>
    <row r="595" spans="2:14" ht="13.5" x14ac:dyDescent="0.25">
      <c r="B595" s="168" t="s">
        <v>3170</v>
      </c>
      <c r="C595" s="38" t="s">
        <v>707</v>
      </c>
      <c r="D595" s="265">
        <v>21.829104000000001</v>
      </c>
      <c r="E595" s="265">
        <v>31.324099000000004</v>
      </c>
      <c r="F595" s="265">
        <v>32.453798999999997</v>
      </c>
      <c r="G595" s="265">
        <v>29.252865999999997</v>
      </c>
      <c r="H595" s="265">
        <v>47.030524</v>
      </c>
      <c r="I595" s="265">
        <v>52.597709000000002</v>
      </c>
      <c r="J595" s="265">
        <v>58.303102999999993</v>
      </c>
      <c r="K595" s="265">
        <v>64.744681</v>
      </c>
      <c r="L595" s="265">
        <v>93.457293000000007</v>
      </c>
      <c r="M595" s="265">
        <v>102.619337</v>
      </c>
      <c r="N595" s="265">
        <v>102.151146</v>
      </c>
    </row>
    <row r="596" spans="2:14" ht="13.5" x14ac:dyDescent="0.25">
      <c r="B596" s="168" t="s">
        <v>3171</v>
      </c>
      <c r="C596" s="38" t="s">
        <v>708</v>
      </c>
      <c r="D596" s="265">
        <v>1.3412710000000001</v>
      </c>
      <c r="E596" s="265">
        <v>0.601491</v>
      </c>
      <c r="F596" s="265">
        <v>1.769417</v>
      </c>
      <c r="G596" s="265">
        <v>2.6711809999999998</v>
      </c>
      <c r="H596" s="265">
        <v>1.1162860000000001</v>
      </c>
      <c r="I596" s="265">
        <v>3.0500259999999999</v>
      </c>
      <c r="J596" s="265">
        <v>3.0990830000000003</v>
      </c>
      <c r="K596" s="265">
        <v>0.23532799999999998</v>
      </c>
      <c r="L596" s="265">
        <v>4.8951160000000007</v>
      </c>
      <c r="M596" s="265">
        <v>4.9193959999999999</v>
      </c>
      <c r="N596" s="265">
        <v>3.5709149999999998</v>
      </c>
    </row>
    <row r="597" spans="2:14" ht="13.5" x14ac:dyDescent="0.25">
      <c r="B597" s="168" t="s">
        <v>3172</v>
      </c>
      <c r="C597" s="38" t="s">
        <v>591</v>
      </c>
      <c r="D597" s="265">
        <v>1.7587950000000001</v>
      </c>
      <c r="E597" s="265">
        <v>2.3587790000000002</v>
      </c>
      <c r="F597" s="265">
        <v>3.0462859999999998</v>
      </c>
      <c r="G597" s="265">
        <v>2.5736430000000001</v>
      </c>
      <c r="H597" s="265">
        <v>3.559993</v>
      </c>
      <c r="I597" s="265">
        <v>4.2226809999999997</v>
      </c>
      <c r="J597" s="265">
        <v>4.7907010000000003</v>
      </c>
      <c r="K597" s="265">
        <v>5.7661320000000007</v>
      </c>
      <c r="L597" s="265">
        <v>7.3303019999999997</v>
      </c>
      <c r="M597" s="265">
        <v>6.1097669999999997</v>
      </c>
      <c r="N597" s="265">
        <v>9.8238149999999997</v>
      </c>
    </row>
    <row r="598" spans="2:14" ht="13.5" x14ac:dyDescent="0.25">
      <c r="B598" s="168" t="s">
        <v>3173</v>
      </c>
      <c r="C598" s="38" t="s">
        <v>2471</v>
      </c>
      <c r="D598" s="265">
        <v>23.848872</v>
      </c>
      <c r="E598" s="265">
        <v>29.326552</v>
      </c>
      <c r="F598" s="265">
        <v>32.121838000000004</v>
      </c>
      <c r="G598" s="265">
        <v>29.124091999999997</v>
      </c>
      <c r="H598" s="265">
        <v>51.007306999999997</v>
      </c>
      <c r="I598" s="265">
        <v>51.994474000000004</v>
      </c>
      <c r="J598" s="265">
        <v>57.214711000000001</v>
      </c>
      <c r="K598" s="265">
        <v>69.847208000000009</v>
      </c>
      <c r="L598" s="265">
        <v>85.346039000000005</v>
      </c>
      <c r="M598" s="265">
        <v>80.530327999999997</v>
      </c>
      <c r="N598" s="265">
        <v>84.540768999999997</v>
      </c>
    </row>
    <row r="599" spans="2:14" ht="13.5" x14ac:dyDescent="0.25">
      <c r="B599" s="168" t="s">
        <v>3174</v>
      </c>
      <c r="C599" s="38" t="s">
        <v>2473</v>
      </c>
      <c r="D599" s="265">
        <v>1.2941499999999999</v>
      </c>
      <c r="E599" s="265">
        <v>1.854792</v>
      </c>
      <c r="F599" s="265">
        <v>2.071307</v>
      </c>
      <c r="G599" s="265">
        <v>1.830136</v>
      </c>
      <c r="H599" s="265">
        <v>1.942194</v>
      </c>
      <c r="I599" s="265">
        <v>0.95625499999999997</v>
      </c>
      <c r="J599" s="265">
        <v>1.5774870000000001</v>
      </c>
      <c r="K599" s="265">
        <v>0.829013</v>
      </c>
      <c r="L599" s="265">
        <v>2.7899210000000001</v>
      </c>
      <c r="M599" s="265">
        <v>2.3328989999999998</v>
      </c>
      <c r="N599" s="265">
        <v>1.2849699999999999</v>
      </c>
    </row>
    <row r="600" spans="2:14" ht="13.5" x14ac:dyDescent="0.25">
      <c r="B600" s="168" t="s">
        <v>3175</v>
      </c>
      <c r="C600" s="38" t="s">
        <v>2475</v>
      </c>
      <c r="D600" s="265">
        <v>10.802542000000001</v>
      </c>
      <c r="E600" s="265">
        <v>13.301074999999999</v>
      </c>
      <c r="F600" s="265">
        <v>16.703195000000001</v>
      </c>
      <c r="G600" s="265">
        <v>15.814252999999999</v>
      </c>
      <c r="H600" s="265">
        <v>24.935455000000001</v>
      </c>
      <c r="I600" s="265">
        <v>29.668311000000003</v>
      </c>
      <c r="J600" s="265">
        <v>33.728166999999999</v>
      </c>
      <c r="K600" s="265">
        <v>50.244211000000007</v>
      </c>
      <c r="L600" s="265">
        <v>55.066851</v>
      </c>
      <c r="M600" s="265">
        <v>59.063060999999998</v>
      </c>
      <c r="N600" s="265">
        <v>59.176282</v>
      </c>
    </row>
    <row r="601" spans="2:14" ht="13.5" x14ac:dyDescent="0.25">
      <c r="B601" s="168" t="s">
        <v>3176</v>
      </c>
      <c r="C601" s="38" t="s">
        <v>709</v>
      </c>
      <c r="D601" s="265">
        <v>27.271879999999999</v>
      </c>
      <c r="E601" s="265">
        <v>31.639289000000002</v>
      </c>
      <c r="F601" s="265">
        <v>35.29983</v>
      </c>
      <c r="G601" s="265">
        <v>31.764807000000001</v>
      </c>
      <c r="H601" s="265">
        <v>46.730100999999998</v>
      </c>
      <c r="I601" s="265">
        <v>52.307912999999999</v>
      </c>
      <c r="J601" s="265">
        <v>55.636692999999994</v>
      </c>
      <c r="K601" s="265">
        <v>55.379199</v>
      </c>
      <c r="L601" s="265">
        <v>69.364627999999996</v>
      </c>
      <c r="M601" s="265">
        <v>73.227376000000007</v>
      </c>
      <c r="N601" s="265">
        <v>73.70277200000001</v>
      </c>
    </row>
    <row r="602" spans="2:14" ht="13.5" x14ac:dyDescent="0.25">
      <c r="B602" s="168" t="s">
        <v>3177</v>
      </c>
      <c r="C602" s="38" t="s">
        <v>710</v>
      </c>
      <c r="D602" s="265">
        <v>10.874192000000001</v>
      </c>
      <c r="E602" s="265">
        <v>11.214163000000001</v>
      </c>
      <c r="F602" s="265">
        <v>12.407451999999999</v>
      </c>
      <c r="G602" s="265">
        <v>11.436795</v>
      </c>
      <c r="H602" s="265">
        <v>15.137449</v>
      </c>
      <c r="I602" s="265">
        <v>15.919396999999998</v>
      </c>
      <c r="J602" s="265">
        <v>17.717879</v>
      </c>
      <c r="K602" s="265">
        <v>20.247655000000002</v>
      </c>
      <c r="L602" s="265">
        <v>24.554542999999999</v>
      </c>
      <c r="M602" s="265">
        <v>22.749600999999998</v>
      </c>
      <c r="N602" s="265">
        <v>19.910356999999998</v>
      </c>
    </row>
    <row r="603" spans="2:14" ht="13.5" x14ac:dyDescent="0.25">
      <c r="B603" s="168" t="s">
        <v>3178</v>
      </c>
      <c r="C603" s="38" t="s">
        <v>175</v>
      </c>
      <c r="D603" s="265">
        <v>1.2683749999999998</v>
      </c>
      <c r="E603" s="265">
        <v>2.2318639999999998</v>
      </c>
      <c r="F603" s="265">
        <v>2.9505319999999999</v>
      </c>
      <c r="G603" s="265">
        <v>3.4221569999999999</v>
      </c>
      <c r="H603" s="265">
        <v>5.120946</v>
      </c>
      <c r="I603" s="265">
        <v>6.5108270000000008</v>
      </c>
      <c r="J603" s="265">
        <v>7.5508369999999996</v>
      </c>
      <c r="K603" s="265">
        <v>9.7143249999999988</v>
      </c>
      <c r="L603" s="265">
        <v>15.171424999999999</v>
      </c>
      <c r="M603" s="265">
        <v>16.393697</v>
      </c>
      <c r="N603" s="265">
        <v>16.465534000000002</v>
      </c>
    </row>
    <row r="604" spans="2:14" ht="13.5" x14ac:dyDescent="0.25">
      <c r="B604" s="168" t="s">
        <v>3179</v>
      </c>
      <c r="C604" s="38" t="s">
        <v>711</v>
      </c>
      <c r="D604" s="265">
        <v>3.0671310000000003</v>
      </c>
      <c r="E604" s="265">
        <v>3.425999</v>
      </c>
      <c r="F604" s="265">
        <v>3.8526750000000001</v>
      </c>
      <c r="G604" s="265">
        <v>3.066014</v>
      </c>
      <c r="H604" s="265">
        <v>4.2822209999999998</v>
      </c>
      <c r="I604" s="265">
        <v>4.48482</v>
      </c>
      <c r="J604" s="265">
        <v>4.6924109999999999</v>
      </c>
      <c r="K604" s="265">
        <v>5.9333009999999993</v>
      </c>
      <c r="L604" s="265">
        <v>7.0835309999999989</v>
      </c>
      <c r="M604" s="265">
        <v>7.2290729999999996</v>
      </c>
      <c r="N604" s="265">
        <v>6.8435550000000003</v>
      </c>
    </row>
    <row r="605" spans="2:14" s="22" customFormat="1" ht="13.5" x14ac:dyDescent="0.25">
      <c r="B605" s="168" t="s">
        <v>3180</v>
      </c>
      <c r="C605" s="129" t="s">
        <v>712</v>
      </c>
      <c r="D605" s="265">
        <v>315.91468199999997</v>
      </c>
      <c r="E605" s="265">
        <v>303.59997299999998</v>
      </c>
      <c r="F605" s="265">
        <v>326.21966900000001</v>
      </c>
      <c r="G605" s="265">
        <v>277.02091300000001</v>
      </c>
      <c r="H605" s="265">
        <v>373.48194799999999</v>
      </c>
      <c r="I605" s="265">
        <v>434.098027</v>
      </c>
      <c r="J605" s="265">
        <v>443.00104800000003</v>
      </c>
      <c r="K605" s="265">
        <v>540.74541699999997</v>
      </c>
      <c r="L605" s="265">
        <v>635.95009800000003</v>
      </c>
      <c r="M605" s="265">
        <v>608.70594800000003</v>
      </c>
      <c r="N605" s="265">
        <v>649.82630200000006</v>
      </c>
    </row>
    <row r="606" spans="2:14" ht="13.5" x14ac:dyDescent="0.25">
      <c r="B606" s="168" t="s">
        <v>3181</v>
      </c>
      <c r="C606" s="38" t="s">
        <v>713</v>
      </c>
      <c r="D606" s="265">
        <v>0.85385</v>
      </c>
      <c r="E606" s="265">
        <v>0.96209899999999993</v>
      </c>
      <c r="F606" s="265">
        <v>1.185713</v>
      </c>
      <c r="G606" s="265">
        <v>1.145742</v>
      </c>
      <c r="H606" s="265">
        <v>1.4927679999999999</v>
      </c>
      <c r="I606" s="265">
        <v>1.6383860000000001</v>
      </c>
      <c r="J606" s="265">
        <v>1.9964900000000001</v>
      </c>
      <c r="K606" s="265">
        <v>3.1704850000000002</v>
      </c>
      <c r="L606" s="265">
        <v>4.4626969999999995</v>
      </c>
      <c r="M606" s="265">
        <v>3.5064890000000002</v>
      </c>
      <c r="N606" s="265">
        <v>3.4898999999999999E-2</v>
      </c>
    </row>
    <row r="607" spans="2:14" ht="13.5" x14ac:dyDescent="0.25">
      <c r="B607" s="168" t="s">
        <v>3182</v>
      </c>
      <c r="C607" s="38" t="s">
        <v>714</v>
      </c>
      <c r="D607" s="265">
        <v>8.2340710000000001</v>
      </c>
      <c r="E607" s="265">
        <v>10.55391</v>
      </c>
      <c r="F607" s="265">
        <v>12.611664999999999</v>
      </c>
      <c r="G607" s="265">
        <v>7.0390149999999991</v>
      </c>
      <c r="H607" s="265">
        <v>11.383407000000002</v>
      </c>
      <c r="I607" s="265">
        <v>12.779129999999999</v>
      </c>
      <c r="J607" s="265">
        <v>13.077193000000001</v>
      </c>
      <c r="K607" s="265">
        <v>13.593236000000001</v>
      </c>
      <c r="L607" s="265">
        <v>17.949895999999999</v>
      </c>
      <c r="M607" s="265">
        <v>20.307886</v>
      </c>
      <c r="N607" s="265">
        <v>16.231588000000002</v>
      </c>
    </row>
    <row r="608" spans="2:14" ht="13.5" x14ac:dyDescent="0.25">
      <c r="B608" s="168" t="s">
        <v>3183</v>
      </c>
      <c r="C608" s="38" t="s">
        <v>715</v>
      </c>
      <c r="D608" s="265">
        <v>11.404799000000001</v>
      </c>
      <c r="E608" s="265">
        <v>13.316632</v>
      </c>
      <c r="F608" s="265">
        <v>15.847656999999998</v>
      </c>
      <c r="G608" s="265">
        <v>15.392476</v>
      </c>
      <c r="H608" s="265">
        <v>17.276633</v>
      </c>
      <c r="I608" s="265">
        <v>19.806714999999997</v>
      </c>
      <c r="J608" s="265">
        <v>21.848227000000001</v>
      </c>
      <c r="K608" s="265">
        <v>23.338519000000002</v>
      </c>
      <c r="L608" s="265">
        <v>28.027079000000001</v>
      </c>
      <c r="M608" s="265">
        <v>27.657306999999999</v>
      </c>
      <c r="N608" s="265">
        <v>19.314910000000001</v>
      </c>
    </row>
    <row r="609" spans="2:14" ht="13.5" x14ac:dyDescent="0.25">
      <c r="B609" s="168" t="s">
        <v>3184</v>
      </c>
      <c r="C609" s="38" t="s">
        <v>716</v>
      </c>
      <c r="D609" s="265">
        <v>1.2448239999999999</v>
      </c>
      <c r="E609" s="265">
        <v>1.7715930000000002</v>
      </c>
      <c r="F609" s="265">
        <v>2.915133</v>
      </c>
      <c r="G609" s="265">
        <v>3.1310219999999997</v>
      </c>
      <c r="H609" s="265">
        <v>5.4041979999999992</v>
      </c>
      <c r="I609" s="265">
        <v>7.1129170000000004</v>
      </c>
      <c r="J609" s="265">
        <v>8.2301000000000002</v>
      </c>
      <c r="K609" s="265">
        <v>10.154893999999999</v>
      </c>
      <c r="L609" s="265">
        <v>13.459284</v>
      </c>
      <c r="M609" s="265">
        <v>13.80358</v>
      </c>
      <c r="N609" s="265">
        <v>12.645747</v>
      </c>
    </row>
    <row r="610" spans="2:14" ht="13.5" x14ac:dyDescent="0.25">
      <c r="B610" s="168" t="s">
        <v>3185</v>
      </c>
      <c r="C610" s="38" t="s">
        <v>717</v>
      </c>
      <c r="D610" s="265">
        <v>6.0218100000000003</v>
      </c>
      <c r="E610" s="265">
        <v>7.536994</v>
      </c>
      <c r="F610" s="265">
        <v>9.8662200000000002</v>
      </c>
      <c r="G610" s="265">
        <v>8.4178519999999999</v>
      </c>
      <c r="H610" s="265">
        <v>13.532813000000001</v>
      </c>
      <c r="I610" s="265">
        <v>11.548003</v>
      </c>
      <c r="J610" s="265">
        <v>17.713132999999999</v>
      </c>
      <c r="K610" s="265">
        <v>21.917856</v>
      </c>
      <c r="L610" s="265">
        <v>29.197510000000001</v>
      </c>
      <c r="M610" s="265">
        <v>30.955135999999996</v>
      </c>
      <c r="N610" s="265">
        <v>27.445729</v>
      </c>
    </row>
    <row r="611" spans="2:14" ht="13.5" x14ac:dyDescent="0.25">
      <c r="B611" s="168" t="s">
        <v>3186</v>
      </c>
      <c r="C611" s="38" t="s">
        <v>718</v>
      </c>
      <c r="D611" s="265">
        <v>11.237071</v>
      </c>
      <c r="E611" s="265">
        <v>12.764635999999999</v>
      </c>
      <c r="F611" s="265">
        <v>17.766301999999996</v>
      </c>
      <c r="G611" s="265">
        <v>15.832966000000001</v>
      </c>
      <c r="H611" s="265">
        <v>21.291387</v>
      </c>
      <c r="I611" s="265">
        <v>23.298963000000001</v>
      </c>
      <c r="J611" s="265">
        <v>23.591691999999998</v>
      </c>
      <c r="K611" s="265">
        <v>28.039469999999998</v>
      </c>
      <c r="L611" s="265">
        <v>33.245764999999999</v>
      </c>
      <c r="M611" s="265">
        <v>51.768520000000009</v>
      </c>
      <c r="N611" s="265">
        <v>57.552215000000004</v>
      </c>
    </row>
    <row r="612" spans="2:14" ht="13.5" x14ac:dyDescent="0.25">
      <c r="B612" s="168" t="s">
        <v>3187</v>
      </c>
      <c r="C612" s="38" t="s">
        <v>719</v>
      </c>
      <c r="D612" s="265">
        <v>4.9658370000000005</v>
      </c>
      <c r="E612" s="265">
        <v>5.2546939999999998</v>
      </c>
      <c r="F612" s="265">
        <v>5.9277700000000006</v>
      </c>
      <c r="G612" s="265">
        <v>6.2933320000000004</v>
      </c>
      <c r="H612" s="265">
        <v>12.580621000000001</v>
      </c>
      <c r="I612" s="265">
        <v>14.979642</v>
      </c>
      <c r="J612" s="265">
        <v>16.604973999999999</v>
      </c>
      <c r="K612" s="265">
        <v>23.504369000000001</v>
      </c>
      <c r="L612" s="265">
        <v>29.690213</v>
      </c>
      <c r="M612" s="265">
        <v>29.478106999999998</v>
      </c>
      <c r="N612" s="265">
        <v>23.937592000000002</v>
      </c>
    </row>
    <row r="613" spans="2:14" ht="13.5" x14ac:dyDescent="0.25">
      <c r="B613" s="168" t="s">
        <v>3188</v>
      </c>
      <c r="C613" s="38" t="s">
        <v>720</v>
      </c>
      <c r="D613" s="265">
        <v>14.54669</v>
      </c>
      <c r="E613" s="265">
        <v>15.604752000000001</v>
      </c>
      <c r="F613" s="265">
        <v>16.562339999999999</v>
      </c>
      <c r="G613" s="265">
        <v>14.792925</v>
      </c>
      <c r="H613" s="265">
        <v>19.074150000000003</v>
      </c>
      <c r="I613" s="265">
        <v>20.879286</v>
      </c>
      <c r="J613" s="265">
        <v>22.182077</v>
      </c>
      <c r="K613" s="265">
        <v>19.134105999999999</v>
      </c>
      <c r="L613" s="265">
        <v>20.432014000000002</v>
      </c>
      <c r="M613" s="265">
        <v>21.192968999999998</v>
      </c>
      <c r="N613" s="265">
        <v>28.482303999999999</v>
      </c>
    </row>
    <row r="614" spans="2:14" ht="13.5" x14ac:dyDescent="0.25">
      <c r="B614" s="168" t="s">
        <v>3189</v>
      </c>
      <c r="C614" s="38" t="s">
        <v>721</v>
      </c>
      <c r="D614" s="265">
        <v>0.34387500000000004</v>
      </c>
      <c r="E614" s="265">
        <v>0.18773100000000001</v>
      </c>
      <c r="F614" s="265">
        <v>0.42085899999999998</v>
      </c>
      <c r="G614" s="265">
        <v>0.95860199999999995</v>
      </c>
      <c r="H614" s="265">
        <v>1.514937</v>
      </c>
      <c r="I614" s="265">
        <v>1.901162</v>
      </c>
      <c r="J614" s="265">
        <v>2.5431349999999999</v>
      </c>
      <c r="K614" s="265">
        <v>13.125964999999999</v>
      </c>
      <c r="L614" s="265">
        <v>11.076233999999999</v>
      </c>
      <c r="M614" s="265">
        <v>4.9500510000000002</v>
      </c>
      <c r="N614" s="265">
        <v>3.793914</v>
      </c>
    </row>
    <row r="615" spans="2:14" ht="13.5" x14ac:dyDescent="0.25">
      <c r="B615" s="168" t="s">
        <v>3190</v>
      </c>
      <c r="C615" s="38" t="s">
        <v>722</v>
      </c>
      <c r="D615" s="265">
        <v>14.803402000000002</v>
      </c>
      <c r="E615" s="265">
        <v>15.364961000000001</v>
      </c>
      <c r="F615" s="265">
        <v>18.003440000000001</v>
      </c>
      <c r="G615" s="265">
        <v>16.994191999999998</v>
      </c>
      <c r="H615" s="265">
        <v>23.950938999999998</v>
      </c>
      <c r="I615" s="265">
        <v>30.149638000000003</v>
      </c>
      <c r="J615" s="265">
        <v>31.676821999999998</v>
      </c>
      <c r="K615" s="265">
        <v>34.520133000000001</v>
      </c>
      <c r="L615" s="265">
        <v>50.060300999999995</v>
      </c>
      <c r="M615" s="265">
        <v>51.300569999999993</v>
      </c>
      <c r="N615" s="265">
        <v>57.864763000000004</v>
      </c>
    </row>
    <row r="616" spans="2:14" ht="13.5" x14ac:dyDescent="0.25">
      <c r="B616" s="168" t="s">
        <v>3191</v>
      </c>
      <c r="C616" s="38" t="s">
        <v>723</v>
      </c>
      <c r="D616" s="265">
        <v>1.701667</v>
      </c>
      <c r="E616" s="265">
        <v>1.687678</v>
      </c>
      <c r="F616" s="265">
        <v>1.8844210000000001</v>
      </c>
      <c r="G616" s="265">
        <v>1.6245860000000003</v>
      </c>
      <c r="H616" s="265">
        <v>2.4736819999999997</v>
      </c>
      <c r="I616" s="265">
        <v>2.6100479999999999</v>
      </c>
      <c r="J616" s="265">
        <v>2.9275919999999998</v>
      </c>
      <c r="K616" s="265">
        <v>3.1749160000000001</v>
      </c>
      <c r="L616" s="265">
        <v>3.6006200000000002</v>
      </c>
      <c r="M616" s="265">
        <v>3.771903</v>
      </c>
      <c r="N616" s="265">
        <v>3.5117310000000002</v>
      </c>
    </row>
    <row r="617" spans="2:14" ht="13.5" x14ac:dyDescent="0.25">
      <c r="B617" s="168" t="s">
        <v>3192</v>
      </c>
      <c r="C617" s="38" t="s">
        <v>724</v>
      </c>
      <c r="D617" s="265">
        <v>3.5596259999999997</v>
      </c>
      <c r="E617" s="265">
        <v>4.0976470000000003</v>
      </c>
      <c r="F617" s="265">
        <v>4.6366649999999998</v>
      </c>
      <c r="G617" s="265">
        <v>4.2774510000000001</v>
      </c>
      <c r="H617" s="265">
        <v>5.722715</v>
      </c>
      <c r="I617" s="265">
        <v>6.815925</v>
      </c>
      <c r="J617" s="265">
        <v>7.439705</v>
      </c>
      <c r="K617" s="265">
        <v>8.7478939999999987</v>
      </c>
      <c r="L617" s="265">
        <v>9.8268370000000012</v>
      </c>
      <c r="M617" s="265">
        <v>9.044122999999999</v>
      </c>
      <c r="N617" s="265">
        <v>7.6445550000000004</v>
      </c>
    </row>
    <row r="618" spans="2:14" ht="13.5" x14ac:dyDescent="0.25">
      <c r="B618" s="168" t="s">
        <v>3193</v>
      </c>
      <c r="C618" s="38" t="s">
        <v>2470</v>
      </c>
      <c r="D618" s="265">
        <v>43.281075999999999</v>
      </c>
      <c r="E618" s="265">
        <v>46.827130999999994</v>
      </c>
      <c r="F618" s="265">
        <v>49.123100000000001</v>
      </c>
      <c r="G618" s="265">
        <v>41.066315000000003</v>
      </c>
      <c r="H618" s="265">
        <v>59.430032000000004</v>
      </c>
      <c r="I618" s="265">
        <v>68.973142999999993</v>
      </c>
      <c r="J618" s="265">
        <v>73.377603999999991</v>
      </c>
      <c r="K618" s="265">
        <v>93.39301900000001</v>
      </c>
      <c r="L618" s="265">
        <v>114.874627</v>
      </c>
      <c r="M618" s="265">
        <v>114.11812399999999</v>
      </c>
      <c r="N618" s="265">
        <v>112.94699299999999</v>
      </c>
    </row>
    <row r="619" spans="2:14" ht="13.5" x14ac:dyDescent="0.25">
      <c r="B619" s="168" t="s">
        <v>3194</v>
      </c>
      <c r="C619" s="38" t="s">
        <v>2472</v>
      </c>
      <c r="D619" s="265">
        <v>7.1020569999999994</v>
      </c>
      <c r="E619" s="265">
        <v>7.8800070000000009</v>
      </c>
      <c r="F619" s="265">
        <v>9.9333680000000015</v>
      </c>
      <c r="G619" s="265">
        <v>9.0365479999999998</v>
      </c>
      <c r="H619" s="265">
        <v>18.207498000000001</v>
      </c>
      <c r="I619" s="265">
        <v>17.717644</v>
      </c>
      <c r="J619" s="265">
        <v>19.314948999999999</v>
      </c>
      <c r="K619" s="265">
        <v>28.346556</v>
      </c>
      <c r="L619" s="265">
        <v>38.891228999999996</v>
      </c>
      <c r="M619" s="265">
        <v>39.401049</v>
      </c>
      <c r="N619" s="265">
        <v>36.608242000000004</v>
      </c>
    </row>
    <row r="620" spans="2:14" ht="13.5" x14ac:dyDescent="0.25">
      <c r="B620" s="168" t="s">
        <v>3195</v>
      </c>
      <c r="C620" s="38" t="s">
        <v>2474</v>
      </c>
      <c r="D620" s="265">
        <v>4.1266970000000001</v>
      </c>
      <c r="E620" s="265">
        <v>5.0353840000000005</v>
      </c>
      <c r="F620" s="265">
        <v>5.5375040000000002</v>
      </c>
      <c r="G620" s="265">
        <v>5.460375</v>
      </c>
      <c r="H620" s="265">
        <v>7.1558480000000007</v>
      </c>
      <c r="I620" s="265">
        <v>7.9651649999999998</v>
      </c>
      <c r="J620" s="265">
        <v>8.5760799999999993</v>
      </c>
      <c r="K620" s="265">
        <v>9.0788699999999984</v>
      </c>
      <c r="L620" s="265">
        <v>11.481074</v>
      </c>
      <c r="M620" s="265">
        <v>10.112945</v>
      </c>
      <c r="N620" s="265">
        <v>6.2957429999999999</v>
      </c>
    </row>
    <row r="621" spans="2:14" ht="13.5" x14ac:dyDescent="0.25">
      <c r="B621" s="168" t="s">
        <v>3196</v>
      </c>
      <c r="C621" s="38" t="s">
        <v>725</v>
      </c>
      <c r="D621" s="265">
        <v>51.483035999999998</v>
      </c>
      <c r="E621" s="265">
        <v>53.145980999999999</v>
      </c>
      <c r="F621" s="265">
        <v>57.062243000000002</v>
      </c>
      <c r="G621" s="265">
        <v>48.146818000000003</v>
      </c>
      <c r="H621" s="265">
        <v>73.697620999999998</v>
      </c>
      <c r="I621" s="265">
        <v>82.137725000000003</v>
      </c>
      <c r="J621" s="265">
        <v>86.104396999999992</v>
      </c>
      <c r="K621" s="265">
        <v>99.326299000000006</v>
      </c>
      <c r="L621" s="265">
        <v>132.17954300000002</v>
      </c>
      <c r="M621" s="265">
        <v>145.68406299999998</v>
      </c>
      <c r="N621" s="265">
        <v>138.40532299999998</v>
      </c>
    </row>
    <row r="622" spans="2:14" ht="13.5" x14ac:dyDescent="0.25">
      <c r="B622" s="168" t="s">
        <v>3197</v>
      </c>
      <c r="C622" s="38" t="s">
        <v>726</v>
      </c>
      <c r="D622" s="265">
        <v>8.9530899999999995</v>
      </c>
      <c r="E622" s="265">
        <v>11.775369999999999</v>
      </c>
      <c r="F622" s="265">
        <v>13.941369999999999</v>
      </c>
      <c r="G622" s="265">
        <v>13.344656000000001</v>
      </c>
      <c r="H622" s="265">
        <v>19.443918</v>
      </c>
      <c r="I622" s="265">
        <v>22.264617000000001</v>
      </c>
      <c r="J622" s="265">
        <v>24.199632999999999</v>
      </c>
      <c r="K622" s="265">
        <v>28.650753999999999</v>
      </c>
      <c r="L622" s="265">
        <v>35.921747999999994</v>
      </c>
      <c r="M622" s="265">
        <v>39.367728</v>
      </c>
      <c r="N622" s="265">
        <v>41.478215000000006</v>
      </c>
    </row>
    <row r="623" spans="2:14" ht="13.5" x14ac:dyDescent="0.25">
      <c r="B623" s="168" t="s">
        <v>3198</v>
      </c>
      <c r="C623" s="38" t="s">
        <v>727</v>
      </c>
      <c r="D623" s="265">
        <v>9.1909829999999992</v>
      </c>
      <c r="E623" s="265">
        <v>9.6002670000000006</v>
      </c>
      <c r="F623" s="265">
        <v>11.661361999999999</v>
      </c>
      <c r="G623" s="265">
        <v>10.720166000000001</v>
      </c>
      <c r="H623" s="265">
        <v>15.655581999999999</v>
      </c>
      <c r="I623" s="265">
        <v>18.242829</v>
      </c>
      <c r="J623" s="265">
        <v>18.603946000000001</v>
      </c>
      <c r="K623" s="265">
        <v>21.179617999999998</v>
      </c>
      <c r="L623" s="265">
        <v>29.247657</v>
      </c>
      <c r="M623" s="265">
        <v>30.572826999999997</v>
      </c>
      <c r="N623" s="265">
        <v>33.293927999999994</v>
      </c>
    </row>
    <row r="624" spans="2:14" ht="13.5" x14ac:dyDescent="0.25">
      <c r="B624" s="168" t="s">
        <v>3199</v>
      </c>
      <c r="C624" s="38" t="s">
        <v>728</v>
      </c>
      <c r="D624" s="265">
        <v>6.2525599999999999</v>
      </c>
      <c r="E624" s="265">
        <v>8.2498319999999996</v>
      </c>
      <c r="F624" s="265">
        <v>9.9470549999999989</v>
      </c>
      <c r="G624" s="265">
        <v>8.566967</v>
      </c>
      <c r="H624" s="265">
        <v>7.7068440000000002</v>
      </c>
      <c r="I624" s="265">
        <v>6.7755129999999992</v>
      </c>
      <c r="J624" s="265">
        <v>6.6083200000000009</v>
      </c>
      <c r="K624" s="265">
        <v>5.9847190000000001</v>
      </c>
      <c r="L624" s="265">
        <v>6.0337569999999996</v>
      </c>
      <c r="M624" s="265">
        <v>14.860178999999999</v>
      </c>
      <c r="N624" s="265">
        <v>17.547370999999998</v>
      </c>
    </row>
    <row r="625" spans="2:14" ht="13.5" x14ac:dyDescent="0.25">
      <c r="B625" s="168" t="s">
        <v>3200</v>
      </c>
      <c r="C625" s="38" t="s">
        <v>729</v>
      </c>
      <c r="D625" s="265">
        <v>2.8586680000000002</v>
      </c>
      <c r="E625" s="265">
        <v>2.8535139999999997</v>
      </c>
      <c r="F625" s="265">
        <v>4.1001269999999996</v>
      </c>
      <c r="G625" s="265">
        <v>3.6797029999999999</v>
      </c>
      <c r="H625" s="265">
        <v>4.9169919999999996</v>
      </c>
      <c r="I625" s="265">
        <v>5.828322</v>
      </c>
      <c r="J625" s="265">
        <v>6.2557429999999998</v>
      </c>
      <c r="K625" s="265">
        <v>7.5804710000000002</v>
      </c>
      <c r="L625" s="265">
        <v>7.3791199999999995</v>
      </c>
      <c r="M625" s="265">
        <v>6.4995089999999998</v>
      </c>
      <c r="N625" s="265">
        <v>6.2751010000000003</v>
      </c>
    </row>
    <row r="626" spans="2:14" ht="13.5" x14ac:dyDescent="0.25">
      <c r="B626" s="168" t="s">
        <v>3201</v>
      </c>
      <c r="C626" s="38" t="s">
        <v>730</v>
      </c>
      <c r="D626" s="265">
        <v>3.6566289999999997</v>
      </c>
      <c r="E626" s="265">
        <v>3.913837</v>
      </c>
      <c r="F626" s="265">
        <v>4.3239749999999999</v>
      </c>
      <c r="G626" s="265">
        <v>4.2311829999999997</v>
      </c>
      <c r="H626" s="265">
        <v>5.6378710000000005</v>
      </c>
      <c r="I626" s="265">
        <v>6.6362989999999993</v>
      </c>
      <c r="J626" s="265">
        <v>7.4189060000000007</v>
      </c>
      <c r="K626" s="265">
        <v>7.2684360000000003</v>
      </c>
      <c r="L626" s="265">
        <v>8.0580929999999995</v>
      </c>
      <c r="M626" s="265">
        <v>7.8665939999999992</v>
      </c>
      <c r="N626" s="265">
        <v>7.0962360000000002</v>
      </c>
    </row>
    <row r="627" spans="2:14" ht="13.5" x14ac:dyDescent="0.25">
      <c r="B627" s="168" t="s">
        <v>3202</v>
      </c>
      <c r="C627" s="38" t="s">
        <v>731</v>
      </c>
      <c r="D627" s="265">
        <v>1.7668739999999998</v>
      </c>
      <c r="E627" s="265">
        <v>2.2039309999999999</v>
      </c>
      <c r="F627" s="265">
        <v>2.417122</v>
      </c>
      <c r="G627" s="265">
        <v>2.1240060000000001</v>
      </c>
      <c r="H627" s="265">
        <v>2.6396990000000002</v>
      </c>
      <c r="I627" s="265">
        <v>2.6758299999999999</v>
      </c>
      <c r="J627" s="265">
        <v>2.9296320000000002</v>
      </c>
      <c r="K627" s="265">
        <v>5.4585020000000002</v>
      </c>
      <c r="L627" s="265">
        <v>9.0405360000000012</v>
      </c>
      <c r="M627" s="265">
        <v>10.403666999999999</v>
      </c>
      <c r="N627" s="265">
        <v>8.7215179999999997</v>
      </c>
    </row>
    <row r="628" spans="2:14" ht="13.5" x14ac:dyDescent="0.25">
      <c r="B628" s="168" t="s">
        <v>3203</v>
      </c>
      <c r="C628" s="38" t="s">
        <v>732</v>
      </c>
      <c r="D628" s="265">
        <v>32.703586000000001</v>
      </c>
      <c r="E628" s="265">
        <v>31.645439</v>
      </c>
      <c r="F628" s="265">
        <v>33.546171000000001</v>
      </c>
      <c r="G628" s="265">
        <v>27.533619999999999</v>
      </c>
      <c r="H628" s="265">
        <v>42.445171999999999</v>
      </c>
      <c r="I628" s="265">
        <v>48.741952000000005</v>
      </c>
      <c r="J628" s="265">
        <v>50.873288000000002</v>
      </c>
      <c r="K628" s="265">
        <v>62.139545000000005</v>
      </c>
      <c r="L628" s="265">
        <v>75.435204999999996</v>
      </c>
      <c r="M628" s="265">
        <v>75.167255999999995</v>
      </c>
      <c r="N628" s="265">
        <v>77.464702999999986</v>
      </c>
    </row>
    <row r="629" spans="2:14" ht="13.5" x14ac:dyDescent="0.25">
      <c r="B629" s="168" t="s">
        <v>3204</v>
      </c>
      <c r="C629" s="38" t="s">
        <v>733</v>
      </c>
      <c r="D629" s="265">
        <v>23.895893999999998</v>
      </c>
      <c r="E629" s="265">
        <v>26.941889</v>
      </c>
      <c r="F629" s="265">
        <v>28.721791000000003</v>
      </c>
      <c r="G629" s="265">
        <v>34.424537999999998</v>
      </c>
      <c r="H629" s="265">
        <v>59.640249999999995</v>
      </c>
      <c r="I629" s="265">
        <v>65.115297999999996</v>
      </c>
      <c r="J629" s="265">
        <v>76.619951</v>
      </c>
      <c r="K629" s="265">
        <v>84.936690999999996</v>
      </c>
      <c r="L629" s="265">
        <v>113.82822299999999</v>
      </c>
      <c r="M629" s="265">
        <v>139.99471700000001</v>
      </c>
      <c r="N629" s="265">
        <v>148.19422000000003</v>
      </c>
    </row>
    <row r="630" spans="2:14" ht="13.5" x14ac:dyDescent="0.25">
      <c r="B630" s="168" t="s">
        <v>3205</v>
      </c>
      <c r="C630" s="38" t="s">
        <v>734</v>
      </c>
      <c r="D630" s="265">
        <v>6.188148</v>
      </c>
      <c r="E630" s="265">
        <v>6.4409600000000005</v>
      </c>
      <c r="F630" s="265">
        <v>6.5741110000000003</v>
      </c>
      <c r="G630" s="265">
        <v>6.5959769999999995</v>
      </c>
      <c r="H630" s="265">
        <v>6.2835479999999997</v>
      </c>
      <c r="I630" s="265">
        <v>9.9601579999999998</v>
      </c>
      <c r="J630" s="265">
        <v>11.724041</v>
      </c>
      <c r="K630" s="265">
        <v>16.699945</v>
      </c>
      <c r="L630" s="265">
        <v>23.841735</v>
      </c>
      <c r="M630" s="265">
        <v>15.409345</v>
      </c>
      <c r="N630" s="265">
        <v>12.489087</v>
      </c>
    </row>
    <row r="631" spans="2:14" ht="13.5" x14ac:dyDescent="0.25">
      <c r="B631" s="168" t="s">
        <v>3206</v>
      </c>
      <c r="C631" s="38" t="s">
        <v>735</v>
      </c>
      <c r="D631" s="265">
        <v>15.220755</v>
      </c>
      <c r="E631" s="265">
        <v>19.083288</v>
      </c>
      <c r="F631" s="265">
        <v>22.055664</v>
      </c>
      <c r="G631" s="265">
        <v>19.225480999999998</v>
      </c>
      <c r="H631" s="265">
        <v>25.303152999999998</v>
      </c>
      <c r="I631" s="265">
        <v>29.041206000000003</v>
      </c>
      <c r="J631" s="265">
        <v>31.233598999999998</v>
      </c>
      <c r="K631" s="265">
        <v>41.398792999999998</v>
      </c>
      <c r="L631" s="265">
        <v>54.381047000000002</v>
      </c>
      <c r="M631" s="265">
        <v>50.821353000000002</v>
      </c>
      <c r="N631" s="265">
        <v>53.205376000000001</v>
      </c>
    </row>
    <row r="632" spans="2:14" ht="13.5" x14ac:dyDescent="0.25">
      <c r="B632" s="168" t="s">
        <v>3207</v>
      </c>
      <c r="C632" s="38" t="s">
        <v>736</v>
      </c>
      <c r="D632" s="265">
        <v>56.554940000000002</v>
      </c>
      <c r="E632" s="265">
        <v>57.110240000000005</v>
      </c>
      <c r="F632" s="265">
        <v>59.642844999999994</v>
      </c>
      <c r="G632" s="265">
        <v>52.720393000000001</v>
      </c>
      <c r="H632" s="265">
        <v>79.834777000000003</v>
      </c>
      <c r="I632" s="265">
        <v>92.510216</v>
      </c>
      <c r="J632" s="265">
        <v>96.940312000000006</v>
      </c>
      <c r="K632" s="265">
        <v>97.629289000000014</v>
      </c>
      <c r="L632" s="265">
        <v>113.61014399999999</v>
      </c>
      <c r="M632" s="265">
        <v>138.92865399999999</v>
      </c>
      <c r="N632" s="265">
        <v>147.03014400000001</v>
      </c>
    </row>
    <row r="633" spans="2:14" ht="13.5" x14ac:dyDescent="0.25">
      <c r="B633" s="168" t="s">
        <v>3208</v>
      </c>
      <c r="C633" s="38" t="s">
        <v>737</v>
      </c>
      <c r="D633" s="265">
        <v>5.6402850000000004</v>
      </c>
      <c r="E633" s="265">
        <v>6.4949189999999994</v>
      </c>
      <c r="F633" s="265">
        <v>8.033417</v>
      </c>
      <c r="G633" s="265">
        <v>7.7553869999999998</v>
      </c>
      <c r="H633" s="265">
        <v>10.434324</v>
      </c>
      <c r="I633" s="265">
        <v>11.313711</v>
      </c>
      <c r="J633" s="265">
        <v>9.7263800000000007</v>
      </c>
      <c r="K633" s="265">
        <v>9.616181000000001</v>
      </c>
      <c r="L633" s="265">
        <v>10.884249000000001</v>
      </c>
      <c r="M633" s="265">
        <v>9.7223419999999994</v>
      </c>
      <c r="N633" s="265">
        <v>7.4802049999999998</v>
      </c>
    </row>
    <row r="634" spans="2:14" ht="13.5" x14ac:dyDescent="0.25">
      <c r="B634" s="168" t="s">
        <v>3209</v>
      </c>
      <c r="C634" s="38" t="s">
        <v>738</v>
      </c>
      <c r="D634" s="265">
        <v>0</v>
      </c>
      <c r="E634" s="265">
        <v>0</v>
      </c>
      <c r="F634" s="265">
        <v>0.13133600000000001</v>
      </c>
      <c r="G634" s="265">
        <v>9.6199999999999996E-4</v>
      </c>
      <c r="H634" s="265">
        <v>4.4050000000000001E-3</v>
      </c>
      <c r="I634" s="265">
        <v>2.7984000000000002E-2</v>
      </c>
      <c r="J634" s="265">
        <v>5.7088999999999994E-2</v>
      </c>
      <c r="K634" s="265">
        <v>0.147148</v>
      </c>
      <c r="L634" s="265">
        <v>0.64700399999999991</v>
      </c>
      <c r="M634" s="265">
        <v>0.27837500000000004</v>
      </c>
      <c r="N634" s="265">
        <v>4.9887999999999995E-2</v>
      </c>
    </row>
    <row r="635" spans="2:14" ht="13.5" x14ac:dyDescent="0.25">
      <c r="B635" s="168" t="s">
        <v>3210</v>
      </c>
      <c r="C635" s="38" t="s">
        <v>739</v>
      </c>
      <c r="D635" s="265">
        <v>1.976702</v>
      </c>
      <c r="E635" s="265">
        <v>2.468893</v>
      </c>
      <c r="F635" s="265">
        <v>2.8645579999999997</v>
      </c>
      <c r="G635" s="265">
        <v>2.7157049999999998</v>
      </c>
      <c r="H635" s="265">
        <v>3.6163699999999999</v>
      </c>
      <c r="I635" s="265">
        <v>3.4239879999999996</v>
      </c>
      <c r="J635" s="265">
        <v>3.2120629999999997</v>
      </c>
      <c r="K635" s="265">
        <v>1.16873</v>
      </c>
      <c r="L635" s="265">
        <v>1.195389</v>
      </c>
      <c r="M635" s="265">
        <v>0.64228400000000008</v>
      </c>
      <c r="N635" s="265">
        <v>3.0488</v>
      </c>
    </row>
    <row r="636" spans="2:14" ht="13.5" x14ac:dyDescent="0.25">
      <c r="B636" s="168" t="s">
        <v>3211</v>
      </c>
      <c r="C636" s="38" t="s">
        <v>740</v>
      </c>
      <c r="D636" s="265">
        <v>6.4133449999999996</v>
      </c>
      <c r="E636" s="265">
        <v>7.2925909999999998</v>
      </c>
      <c r="F636" s="265">
        <v>8.2124850000000009</v>
      </c>
      <c r="G636" s="265">
        <v>7.6479090000000003</v>
      </c>
      <c r="H636" s="265">
        <v>10.574718000000001</v>
      </c>
      <c r="I636" s="265">
        <v>11.814712</v>
      </c>
      <c r="J636" s="265">
        <v>12.667375</v>
      </c>
      <c r="K636" s="265">
        <v>13.728151</v>
      </c>
      <c r="L636" s="265">
        <v>15.068757000000002</v>
      </c>
      <c r="M636" s="265">
        <v>12.924039</v>
      </c>
      <c r="N636" s="265">
        <v>12.492932</v>
      </c>
    </row>
    <row r="637" spans="2:14" ht="13.5" x14ac:dyDescent="0.25">
      <c r="B637" s="168" t="s">
        <v>3212</v>
      </c>
      <c r="C637" s="38" t="s">
        <v>741</v>
      </c>
      <c r="D637" s="265">
        <v>4.0171239999999999</v>
      </c>
      <c r="E637" s="265">
        <v>3.0735619999999999</v>
      </c>
      <c r="F637" s="265">
        <v>3.4166280000000002</v>
      </c>
      <c r="G637" s="265">
        <v>3.3298959999999997</v>
      </c>
      <c r="H637" s="265">
        <v>5.085547</v>
      </c>
      <c r="I637" s="265">
        <v>6.9547040000000004</v>
      </c>
      <c r="J637" s="265">
        <v>7.4504760000000001</v>
      </c>
      <c r="K637" s="265">
        <v>10.457710000000001</v>
      </c>
      <c r="L637" s="265">
        <v>13.882911</v>
      </c>
      <c r="M637" s="265">
        <v>12.962282</v>
      </c>
      <c r="N637" s="265">
        <v>14.262929</v>
      </c>
    </row>
    <row r="638" spans="2:14" ht="13.5" x14ac:dyDescent="0.25">
      <c r="B638" s="168" t="s">
        <v>3213</v>
      </c>
      <c r="C638" s="38" t="s">
        <v>742</v>
      </c>
      <c r="D638" s="265">
        <v>21.117985000000001</v>
      </c>
      <c r="E638" s="265">
        <v>20.903990999999998</v>
      </c>
      <c r="F638" s="265">
        <v>25.545117000000001</v>
      </c>
      <c r="G638" s="265">
        <v>24.412858</v>
      </c>
      <c r="H638" s="265">
        <v>36.385154</v>
      </c>
      <c r="I638" s="265">
        <v>46.051350999999997</v>
      </c>
      <c r="J638" s="265">
        <v>47.981622999999999</v>
      </c>
      <c r="K638" s="265">
        <v>57.576840000000004</v>
      </c>
      <c r="L638" s="265">
        <v>73.471589999999992</v>
      </c>
      <c r="M638" s="265">
        <v>62.911502999999996</v>
      </c>
      <c r="N638" s="265">
        <v>55.542935999999997</v>
      </c>
    </row>
    <row r="639" spans="2:14" ht="13.5" x14ac:dyDescent="0.25">
      <c r="B639" s="168" t="s">
        <v>3214</v>
      </c>
      <c r="C639" s="38" t="s">
        <v>743</v>
      </c>
      <c r="D639" s="265">
        <v>1.4762499999999998</v>
      </c>
      <c r="E639" s="265">
        <v>2.2431200000000002</v>
      </c>
      <c r="F639" s="265">
        <v>2.7314780000000001</v>
      </c>
      <c r="G639" s="265">
        <v>2.2770060000000001</v>
      </c>
      <c r="H639" s="265">
        <v>3.1604320000000001</v>
      </c>
      <c r="I639" s="265">
        <v>3.3918690000000002</v>
      </c>
      <c r="J639" s="265">
        <v>3.2123349999999999</v>
      </c>
      <c r="K639" s="265">
        <v>4.1660789999999999</v>
      </c>
      <c r="L639" s="265">
        <v>4.3805139999999998</v>
      </c>
      <c r="M639" s="265">
        <v>3.5783999999999998</v>
      </c>
      <c r="N639" s="265">
        <v>1.3411409999999999</v>
      </c>
    </row>
    <row r="640" spans="2:14" ht="13.5" x14ac:dyDescent="0.25">
      <c r="B640" s="168" t="s">
        <v>3215</v>
      </c>
      <c r="C640" s="38" t="s">
        <v>744</v>
      </c>
      <c r="D640" s="265">
        <v>11.268034999999999</v>
      </c>
      <c r="E640" s="265">
        <v>15.547391000000001</v>
      </c>
      <c r="F640" s="265">
        <v>19.589344000000001</v>
      </c>
      <c r="G640" s="265">
        <v>17.368320000000001</v>
      </c>
      <c r="H640" s="265">
        <v>25.992339000000001</v>
      </c>
      <c r="I640" s="265">
        <v>29.748873</v>
      </c>
      <c r="J640" s="265">
        <v>30.380321999999996</v>
      </c>
      <c r="K640" s="265">
        <v>35.287433</v>
      </c>
      <c r="L640" s="265">
        <v>54.788301999999995</v>
      </c>
      <c r="M640" s="265">
        <v>57.415402999999991</v>
      </c>
      <c r="N640" s="265">
        <v>55.911034999999998</v>
      </c>
    </row>
    <row r="641" spans="2:14" ht="13.5" x14ac:dyDescent="0.25">
      <c r="B641" s="168" t="s">
        <v>3216</v>
      </c>
      <c r="C641" s="38" t="s">
        <v>532</v>
      </c>
      <c r="D641" s="265">
        <v>0.372166</v>
      </c>
      <c r="E641" s="265">
        <v>0.54368499999999997</v>
      </c>
      <c r="F641" s="265">
        <v>0.63515699999999997</v>
      </c>
      <c r="G641" s="265">
        <v>0.54606200000000005</v>
      </c>
      <c r="H641" s="265">
        <v>0.61362699999999992</v>
      </c>
      <c r="I641" s="265">
        <v>0.71775500000000014</v>
      </c>
      <c r="J641" s="265">
        <v>0.24457200000000001</v>
      </c>
      <c r="K641" s="265">
        <v>0.84638199999999997</v>
      </c>
      <c r="L641" s="265">
        <v>1.2196359999999999</v>
      </c>
      <c r="M641" s="265">
        <v>1.2049670000000001</v>
      </c>
      <c r="N641" s="265">
        <v>0.390486</v>
      </c>
    </row>
    <row r="642" spans="2:14" ht="13.5" x14ac:dyDescent="0.25">
      <c r="B642" s="168" t="s">
        <v>3217</v>
      </c>
      <c r="C642" s="38" t="s">
        <v>745</v>
      </c>
      <c r="D642" s="265">
        <v>1.6440399999999999</v>
      </c>
      <c r="E642" s="265">
        <v>1.6051730000000002</v>
      </c>
      <c r="F642" s="265">
        <v>1.945238</v>
      </c>
      <c r="G642" s="265">
        <v>1.6116189999999999</v>
      </c>
      <c r="H642" s="265">
        <v>2.5310619999999999</v>
      </c>
      <c r="I642" s="265">
        <v>2.5596459999999999</v>
      </c>
      <c r="J642" s="265">
        <v>2.6601699999999999</v>
      </c>
      <c r="K642" s="265">
        <v>3.344106</v>
      </c>
      <c r="L642" s="265">
        <v>3.647627</v>
      </c>
      <c r="M642" s="265">
        <v>3.4520240000000002</v>
      </c>
      <c r="N642" s="265">
        <v>2.0542940000000001</v>
      </c>
    </row>
    <row r="643" spans="2:14" ht="13.5" x14ac:dyDescent="0.25">
      <c r="B643" s="168" t="s">
        <v>3218</v>
      </c>
      <c r="C643" s="38" t="s">
        <v>746</v>
      </c>
      <c r="D643" s="265">
        <v>7.9464829999999997</v>
      </c>
      <c r="E643" s="265">
        <v>10.795448</v>
      </c>
      <c r="F643" s="265">
        <v>13.984830000000001</v>
      </c>
      <c r="G643" s="265">
        <v>13.577413000000002</v>
      </c>
      <c r="H643" s="265">
        <v>18.323080999999998</v>
      </c>
      <c r="I643" s="265">
        <v>21.583373000000002</v>
      </c>
      <c r="J643" s="265">
        <v>22.804838</v>
      </c>
      <c r="K643" s="265">
        <v>26.901845000000002</v>
      </c>
      <c r="L643" s="265">
        <v>27.039864999999999</v>
      </c>
      <c r="M643" s="265">
        <v>28.954450999999999</v>
      </c>
      <c r="N643" s="265">
        <v>29.586069999999999</v>
      </c>
    </row>
    <row r="644" spans="2:14" ht="13.5" x14ac:dyDescent="0.25">
      <c r="B644" s="168" t="s">
        <v>3219</v>
      </c>
      <c r="C644" s="38" t="s">
        <v>747</v>
      </c>
      <c r="D644" s="265">
        <v>17.119767</v>
      </c>
      <c r="E644" s="265">
        <v>20.774944999999995</v>
      </c>
      <c r="F644" s="265">
        <v>24.05977</v>
      </c>
      <c r="G644" s="265">
        <v>21.985597000000002</v>
      </c>
      <c r="H644" s="265">
        <v>33.202525000000001</v>
      </c>
      <c r="I644" s="265">
        <v>38.432251999999998</v>
      </c>
      <c r="J644" s="265">
        <v>43.360790000000001</v>
      </c>
      <c r="K644" s="265">
        <v>54.560243</v>
      </c>
      <c r="L644" s="265">
        <v>75.539688999999996</v>
      </c>
      <c r="M644" s="265">
        <v>72.322635000000005</v>
      </c>
      <c r="N644" s="265">
        <v>64.868262999999999</v>
      </c>
    </row>
    <row r="645" spans="2:14" ht="13.5" x14ac:dyDescent="0.25">
      <c r="B645" s="168" t="s">
        <v>3220</v>
      </c>
      <c r="C645" s="38" t="s">
        <v>748</v>
      </c>
      <c r="D645" s="265">
        <v>2.261552</v>
      </c>
      <c r="E645" s="265">
        <v>2.6333000000000002</v>
      </c>
      <c r="F645" s="265">
        <v>3.2482510000000002</v>
      </c>
      <c r="G645" s="265">
        <v>3.2246050000000004</v>
      </c>
      <c r="H645" s="265">
        <v>4.1601790000000003</v>
      </c>
      <c r="I645" s="265">
        <v>4.7029040000000002</v>
      </c>
      <c r="J645" s="265">
        <v>5.152488</v>
      </c>
      <c r="K645" s="265">
        <v>6.8948950000000009</v>
      </c>
      <c r="L645" s="265">
        <v>8.2002480000000002</v>
      </c>
      <c r="M645" s="265">
        <v>7.1095390000000007</v>
      </c>
      <c r="N645" s="265">
        <v>2.7035200000000001</v>
      </c>
    </row>
    <row r="646" spans="2:14" ht="13.5" x14ac:dyDescent="0.25">
      <c r="B646" s="168" t="s">
        <v>3221</v>
      </c>
      <c r="C646" s="38" t="s">
        <v>749</v>
      </c>
      <c r="D646" s="265">
        <v>0</v>
      </c>
      <c r="E646" s="265">
        <v>2.22E-4</v>
      </c>
      <c r="F646" s="265">
        <v>0</v>
      </c>
      <c r="G646" s="265">
        <v>0</v>
      </c>
      <c r="H646" s="265">
        <v>0</v>
      </c>
      <c r="I646" s="265">
        <v>8.4690000000000008E-3</v>
      </c>
      <c r="J646" s="265">
        <v>1.3705E-2</v>
      </c>
      <c r="K646" s="265">
        <v>2.9242000000000001E-2</v>
      </c>
      <c r="L646" s="265">
        <v>6.3950999999999994E-2</v>
      </c>
      <c r="M646" s="265">
        <v>3.3230999999999997E-2</v>
      </c>
      <c r="N646" s="265">
        <v>0</v>
      </c>
    </row>
    <row r="647" spans="2:14" ht="13.5" x14ac:dyDescent="0.25">
      <c r="B647" s="168" t="s">
        <v>3222</v>
      </c>
      <c r="C647" s="38" t="s">
        <v>750</v>
      </c>
      <c r="D647" s="265">
        <v>2.02E-4</v>
      </c>
      <c r="E647" s="265">
        <v>1.1330000000000001E-3</v>
      </c>
      <c r="F647" s="265">
        <v>3.7390000000000001E-3</v>
      </c>
      <c r="G647" s="265">
        <v>2.5530000000000001E-3</v>
      </c>
      <c r="H647" s="265">
        <v>2.6469999999999996E-3</v>
      </c>
      <c r="I647" s="265">
        <v>2.1311E-2</v>
      </c>
      <c r="J647" s="265">
        <v>3.0848E-2</v>
      </c>
      <c r="K647" s="265">
        <v>18.67934</v>
      </c>
      <c r="L647" s="265">
        <v>40.81068599999999</v>
      </c>
      <c r="M647" s="265">
        <v>0.113165</v>
      </c>
      <c r="N647" s="265">
        <v>4.1949999999999999E-3</v>
      </c>
    </row>
    <row r="648" spans="2:14" ht="13.5" x14ac:dyDescent="0.25">
      <c r="B648" s="168" t="s">
        <v>3223</v>
      </c>
      <c r="C648" s="38" t="s">
        <v>751</v>
      </c>
      <c r="D648" s="265">
        <v>10.817425</v>
      </c>
      <c r="E648" s="265">
        <v>14.041833</v>
      </c>
      <c r="F648" s="265">
        <v>12.821354000000001</v>
      </c>
      <c r="G648" s="265">
        <v>10.643378999999999</v>
      </c>
      <c r="H648" s="265">
        <v>14.88306</v>
      </c>
      <c r="I648" s="265">
        <v>17.847070000000002</v>
      </c>
      <c r="J648" s="265">
        <v>19.563724000000001</v>
      </c>
      <c r="K648" s="265">
        <v>25.016739999999999</v>
      </c>
      <c r="L648" s="265">
        <v>25.860771</v>
      </c>
      <c r="M648" s="265">
        <v>28.889209000000001</v>
      </c>
      <c r="N648" s="265">
        <v>32.772473999999995</v>
      </c>
    </row>
    <row r="649" spans="2:14" ht="13.5" x14ac:dyDescent="0.25">
      <c r="B649" s="168" t="s">
        <v>3224</v>
      </c>
      <c r="C649" s="38" t="s">
        <v>752</v>
      </c>
      <c r="D649" s="265">
        <v>20.059350000000002</v>
      </c>
      <c r="E649" s="265">
        <v>20.851659000000001</v>
      </c>
      <c r="F649" s="265">
        <v>23.318004999999999</v>
      </c>
      <c r="G649" s="265">
        <v>19.956861</v>
      </c>
      <c r="H649" s="265">
        <v>29.625692000000001</v>
      </c>
      <c r="I649" s="265">
        <v>33.582709999999999</v>
      </c>
      <c r="J649" s="265">
        <v>35.559996999999996</v>
      </c>
      <c r="K649" s="265">
        <v>57.226624000000001</v>
      </c>
      <c r="L649" s="265">
        <v>71.849548999999996</v>
      </c>
      <c r="M649" s="265">
        <v>60.759449000000004</v>
      </c>
      <c r="N649" s="265">
        <v>60.099381999999999</v>
      </c>
    </row>
    <row r="650" spans="2:14" ht="13.5" x14ac:dyDescent="0.25">
      <c r="B650" s="168" t="s">
        <v>3225</v>
      </c>
      <c r="C650" s="38" t="s">
        <v>753</v>
      </c>
      <c r="D650" s="265">
        <v>4.7731220000000008</v>
      </c>
      <c r="E650" s="265">
        <v>5.0821689999999995</v>
      </c>
      <c r="F650" s="265">
        <v>5.1660979999999999</v>
      </c>
      <c r="G650" s="265">
        <v>5.6268030000000007</v>
      </c>
      <c r="H650" s="265">
        <v>7.6905650000000003</v>
      </c>
      <c r="I650" s="265">
        <v>9.8186369999999989</v>
      </c>
      <c r="J650" s="265">
        <v>10.438084</v>
      </c>
      <c r="K650" s="265">
        <v>14.733652000000001</v>
      </c>
      <c r="L650" s="265">
        <v>19.810904999999998</v>
      </c>
      <c r="M650" s="265">
        <v>19.833158999999998</v>
      </c>
      <c r="N650" s="265">
        <v>20.114723000000001</v>
      </c>
    </row>
    <row r="651" spans="2:14" ht="13.5" x14ac:dyDescent="0.25">
      <c r="B651" s="168" t="s">
        <v>3226</v>
      </c>
      <c r="C651" s="38" t="s">
        <v>754</v>
      </c>
      <c r="D651" s="265">
        <v>22.939298000000001</v>
      </c>
      <c r="E651" s="265">
        <v>30.741998000000002</v>
      </c>
      <c r="F651" s="265">
        <v>31.393680000000003</v>
      </c>
      <c r="G651" s="265">
        <v>27.397489</v>
      </c>
      <c r="H651" s="265">
        <v>45.031596</v>
      </c>
      <c r="I651" s="265">
        <v>49.631538999999997</v>
      </c>
      <c r="J651" s="265">
        <v>51.626633999999996</v>
      </c>
      <c r="K651" s="265">
        <v>55.349209000000002</v>
      </c>
      <c r="L651" s="265">
        <v>68.886174000000011</v>
      </c>
      <c r="M651" s="265">
        <v>67.449724000000003</v>
      </c>
      <c r="N651" s="265">
        <v>65.639968999999994</v>
      </c>
    </row>
    <row r="652" spans="2:14" ht="13.5" x14ac:dyDescent="0.25">
      <c r="B652" s="168" t="s">
        <v>3227</v>
      </c>
      <c r="C652" s="38" t="s">
        <v>755</v>
      </c>
      <c r="D652" s="265">
        <v>3.8224999999999998</v>
      </c>
      <c r="E652" s="265">
        <v>4.5303659999999999</v>
      </c>
      <c r="F652" s="265">
        <v>5.0741589999999999</v>
      </c>
      <c r="G652" s="265">
        <v>5.3816790000000001</v>
      </c>
      <c r="H652" s="265">
        <v>8.3007220000000004</v>
      </c>
      <c r="I652" s="265">
        <v>9.2454340000000013</v>
      </c>
      <c r="J652" s="265">
        <v>9.5457539999999987</v>
      </c>
      <c r="K652" s="265">
        <v>12.774652</v>
      </c>
      <c r="L652" s="265">
        <v>15.428737999999999</v>
      </c>
      <c r="M652" s="265">
        <v>17.096897999999999</v>
      </c>
      <c r="N652" s="265">
        <v>19.363771</v>
      </c>
    </row>
    <row r="653" spans="2:14" ht="13.5" x14ac:dyDescent="0.25">
      <c r="B653" s="168" t="s">
        <v>3228</v>
      </c>
      <c r="C653" s="38" t="s">
        <v>756</v>
      </c>
      <c r="D653" s="265">
        <v>6.5390639999999998</v>
      </c>
      <c r="E653" s="265">
        <v>5.6474790000000006</v>
      </c>
      <c r="F653" s="265">
        <v>6.4790740000000007</v>
      </c>
      <c r="G653" s="265">
        <v>5.1027360000000002</v>
      </c>
      <c r="H653" s="265">
        <v>7.5304000000000002</v>
      </c>
      <c r="I653" s="265">
        <v>9.4745820000000016</v>
      </c>
      <c r="J653" s="265">
        <v>11.978094</v>
      </c>
      <c r="K653" s="265">
        <v>13.347601000000001</v>
      </c>
      <c r="L653" s="265">
        <v>12.006775000000001</v>
      </c>
      <c r="M653" s="265">
        <v>7.8535699999999995</v>
      </c>
      <c r="N653" s="265">
        <v>4.6714729999999998</v>
      </c>
    </row>
    <row r="654" spans="2:14" ht="13.5" x14ac:dyDescent="0.25">
      <c r="B654" s="168" t="s">
        <v>3229</v>
      </c>
      <c r="C654" s="38" t="s">
        <v>757</v>
      </c>
      <c r="D654" s="265">
        <v>2.6529E-2</v>
      </c>
      <c r="E654" s="265">
        <v>1.1012000000000001E-2</v>
      </c>
      <c r="F654" s="265">
        <v>3.6499999999999998E-4</v>
      </c>
      <c r="G654" s="265">
        <v>2.6199999999999999E-3</v>
      </c>
      <c r="H654" s="265">
        <v>0</v>
      </c>
      <c r="I654" s="265">
        <v>2.3400000000000001E-3</v>
      </c>
      <c r="J654" s="265">
        <v>8.8902000000000009E-2</v>
      </c>
      <c r="K654" s="265">
        <v>0.18744700000000003</v>
      </c>
      <c r="L654" s="265">
        <v>0.57512700000000005</v>
      </c>
      <c r="M654" s="265">
        <v>0.66910800000000004</v>
      </c>
      <c r="N654" s="265">
        <v>0.27671899999999999</v>
      </c>
    </row>
    <row r="655" spans="2:14" ht="13.5" x14ac:dyDescent="0.25">
      <c r="B655" s="168" t="s">
        <v>3230</v>
      </c>
      <c r="C655" s="38" t="s">
        <v>758</v>
      </c>
      <c r="D655" s="265">
        <v>11.692281000000001</v>
      </c>
      <c r="E655" s="265">
        <v>13.654083999999999</v>
      </c>
      <c r="F655" s="265">
        <v>15.904677</v>
      </c>
      <c r="G655" s="265">
        <v>15.650051000000001</v>
      </c>
      <c r="H655" s="265">
        <v>22.680885</v>
      </c>
      <c r="I655" s="265">
        <v>27.137535999999997</v>
      </c>
      <c r="J655" s="265">
        <v>29.572042</v>
      </c>
      <c r="K655" s="265">
        <v>32.610743999999997</v>
      </c>
      <c r="L655" s="265">
        <v>34.139853000000002</v>
      </c>
      <c r="M655" s="265">
        <v>37.705857999999999</v>
      </c>
      <c r="N655" s="265">
        <v>41.116737000000001</v>
      </c>
    </row>
    <row r="656" spans="2:14" ht="13.5" x14ac:dyDescent="0.25">
      <c r="B656" s="168" t="s">
        <v>3231</v>
      </c>
      <c r="C656" s="38" t="s">
        <v>759</v>
      </c>
      <c r="D656" s="265">
        <v>5.4521569999999997</v>
      </c>
      <c r="E656" s="265">
        <v>7.2272280000000002</v>
      </c>
      <c r="F656" s="265">
        <v>9.039511000000001</v>
      </c>
      <c r="G656" s="265">
        <v>7.5949140000000002</v>
      </c>
      <c r="H656" s="265">
        <v>10.155432999999999</v>
      </c>
      <c r="I656" s="265">
        <v>11.510580000000001</v>
      </c>
      <c r="J656" s="265">
        <v>12.755096000000002</v>
      </c>
      <c r="K656" s="265">
        <v>15.961755</v>
      </c>
      <c r="L656" s="265">
        <v>52.004350000000002</v>
      </c>
      <c r="M656" s="265">
        <v>47.128523000000001</v>
      </c>
      <c r="N656" s="265">
        <v>23.935825999999999</v>
      </c>
    </row>
    <row r="657" spans="2:14" ht="13.5" x14ac:dyDescent="0.25">
      <c r="B657" s="168" t="s">
        <v>3232</v>
      </c>
      <c r="C657" s="38" t="s">
        <v>760</v>
      </c>
      <c r="D657" s="265">
        <v>26.933084000000001</v>
      </c>
      <c r="E657" s="265">
        <v>31.779561000000001</v>
      </c>
      <c r="F657" s="265">
        <v>33.274343000000002</v>
      </c>
      <c r="G657" s="265">
        <v>30.333658999999997</v>
      </c>
      <c r="H657" s="265">
        <v>43.899126000000003</v>
      </c>
      <c r="I657" s="265">
        <v>49.789957999999999</v>
      </c>
      <c r="J657" s="265">
        <v>50.840695000000004</v>
      </c>
      <c r="K657" s="265">
        <v>57.730447999999996</v>
      </c>
      <c r="L657" s="265">
        <v>65.629302999999993</v>
      </c>
      <c r="M657" s="265">
        <v>66.982464000000007</v>
      </c>
      <c r="N657" s="265">
        <v>66.578899000000007</v>
      </c>
    </row>
    <row r="658" spans="2:14" ht="13.5" x14ac:dyDescent="0.25">
      <c r="B658" s="168" t="s">
        <v>3233</v>
      </c>
      <c r="C658" s="38" t="s">
        <v>761</v>
      </c>
      <c r="D658" s="265">
        <v>6.2210090000000005</v>
      </c>
      <c r="E658" s="265">
        <v>7.4967189999999997</v>
      </c>
      <c r="F658" s="265">
        <v>8.4760209999999994</v>
      </c>
      <c r="G658" s="265">
        <v>7.7129989999999999</v>
      </c>
      <c r="H658" s="265">
        <v>10.72049</v>
      </c>
      <c r="I658" s="265">
        <v>13.231703</v>
      </c>
      <c r="J658" s="265">
        <v>15.359250000000003</v>
      </c>
      <c r="K658" s="265">
        <v>18.122008000000001</v>
      </c>
      <c r="L658" s="265">
        <v>22.265232000000001</v>
      </c>
      <c r="M658" s="265">
        <v>20.076201999999999</v>
      </c>
      <c r="N658" s="265">
        <v>8.2652070000000002</v>
      </c>
    </row>
    <row r="659" spans="2:14" ht="13.5" x14ac:dyDescent="0.25">
      <c r="B659" s="168" t="s">
        <v>3234</v>
      </c>
      <c r="C659" s="38" t="s">
        <v>762</v>
      </c>
      <c r="D659" s="265">
        <v>49.854175999999995</v>
      </c>
      <c r="E659" s="265">
        <v>55.654163999999994</v>
      </c>
      <c r="F659" s="265">
        <v>63.207578999999996</v>
      </c>
      <c r="G659" s="265">
        <v>59.698948999999999</v>
      </c>
      <c r="H659" s="265">
        <v>90.749118999999993</v>
      </c>
      <c r="I659" s="265">
        <v>108.617999</v>
      </c>
      <c r="J659" s="265">
        <v>115.575935</v>
      </c>
      <c r="K659" s="265">
        <v>133.62790899999999</v>
      </c>
      <c r="L659" s="265">
        <v>167.198927</v>
      </c>
      <c r="M659" s="265">
        <v>169.21599499999999</v>
      </c>
      <c r="N659" s="265">
        <v>172.84887600000002</v>
      </c>
    </row>
    <row r="660" spans="2:14" ht="13.5" x14ac:dyDescent="0.25">
      <c r="B660" s="168" t="s">
        <v>3235</v>
      </c>
      <c r="C660" s="38" t="s">
        <v>763</v>
      </c>
      <c r="D660" s="265">
        <v>15.791827</v>
      </c>
      <c r="E660" s="265">
        <v>14.586771000000001</v>
      </c>
      <c r="F660" s="265">
        <v>15.556733999999999</v>
      </c>
      <c r="G660" s="265">
        <v>12.864765999999999</v>
      </c>
      <c r="H660" s="265">
        <v>20.361013999999997</v>
      </c>
      <c r="I660" s="265">
        <v>23.448914000000002</v>
      </c>
      <c r="J660" s="265">
        <v>25.335125000000001</v>
      </c>
      <c r="K660" s="265">
        <v>33.591508000000005</v>
      </c>
      <c r="L660" s="265">
        <v>41.870018000000002</v>
      </c>
      <c r="M660" s="265">
        <v>36.547923999999995</v>
      </c>
      <c r="N660" s="265">
        <v>32.911299999999997</v>
      </c>
    </row>
    <row r="661" spans="2:14" ht="13.5" x14ac:dyDescent="0.25">
      <c r="B661" s="168" t="s">
        <v>3236</v>
      </c>
      <c r="C661" s="38" t="s">
        <v>764</v>
      </c>
      <c r="D661" s="265">
        <v>3.9984549999999999</v>
      </c>
      <c r="E661" s="265">
        <v>5.3703050000000001</v>
      </c>
      <c r="F661" s="265">
        <v>5.8090360000000008</v>
      </c>
      <c r="G661" s="265">
        <v>5.2851109999999997</v>
      </c>
      <c r="H661" s="265">
        <v>6.8345929999999999</v>
      </c>
      <c r="I661" s="265">
        <v>7.2668829999999991</v>
      </c>
      <c r="J661" s="265">
        <v>6.8077129999999997</v>
      </c>
      <c r="K661" s="265">
        <v>6.9892989999999999</v>
      </c>
      <c r="L661" s="265">
        <v>8.5369440000000001</v>
      </c>
      <c r="M661" s="265">
        <v>7.4868539999999992</v>
      </c>
      <c r="N661" s="265">
        <v>1.9706950000000001</v>
      </c>
    </row>
    <row r="662" spans="2:14" ht="13.5" x14ac:dyDescent="0.25">
      <c r="B662" s="168" t="s">
        <v>3237</v>
      </c>
      <c r="C662" s="38" t="s">
        <v>765</v>
      </c>
      <c r="D662" s="265">
        <v>18.616248999999996</v>
      </c>
      <c r="E662" s="265">
        <v>26.791122999999999</v>
      </c>
      <c r="F662" s="265">
        <v>29.581</v>
      </c>
      <c r="G662" s="265">
        <v>29.351119000000004</v>
      </c>
      <c r="H662" s="265">
        <v>40.542908999999995</v>
      </c>
      <c r="I662" s="265">
        <v>46.023256000000003</v>
      </c>
      <c r="J662" s="265">
        <v>49.675063999999999</v>
      </c>
      <c r="K662" s="265">
        <v>56.037683999999999</v>
      </c>
      <c r="L662" s="265">
        <v>73.806155000000004</v>
      </c>
      <c r="M662" s="265">
        <v>71.747154999999992</v>
      </c>
      <c r="N662" s="265">
        <v>80.571526000000006</v>
      </c>
    </row>
    <row r="663" spans="2:14" ht="13.5" x14ac:dyDescent="0.25">
      <c r="B663" s="168" t="s">
        <v>3238</v>
      </c>
      <c r="C663" s="38" t="s">
        <v>766</v>
      </c>
      <c r="D663" s="265">
        <v>25.837654000000001</v>
      </c>
      <c r="E663" s="265">
        <v>32.888887000000004</v>
      </c>
      <c r="F663" s="265">
        <v>34.966358999999997</v>
      </c>
      <c r="G663" s="265">
        <v>29.570521999999997</v>
      </c>
      <c r="H663" s="265">
        <v>46.388026000000004</v>
      </c>
      <c r="I663" s="265">
        <v>53.526028000000004</v>
      </c>
      <c r="J663" s="265">
        <v>56.868590999999995</v>
      </c>
      <c r="K663" s="265">
        <v>64.508043000000001</v>
      </c>
      <c r="L663" s="265">
        <v>79.662151000000009</v>
      </c>
      <c r="M663" s="265">
        <v>95.298617000000007</v>
      </c>
      <c r="N663" s="265">
        <v>96.358812999999998</v>
      </c>
    </row>
    <row r="664" spans="2:14" ht="13.5" x14ac:dyDescent="0.25">
      <c r="B664" s="168" t="s">
        <v>3239</v>
      </c>
      <c r="C664" s="38" t="s">
        <v>2476</v>
      </c>
      <c r="D664" s="265">
        <v>59.260922000000001</v>
      </c>
      <c r="E664" s="265">
        <v>62.472012000000007</v>
      </c>
      <c r="F664" s="265">
        <v>67.391514000000001</v>
      </c>
      <c r="G664" s="265">
        <v>58.093910000000008</v>
      </c>
      <c r="H664" s="265">
        <v>91.205169000000012</v>
      </c>
      <c r="I664" s="265">
        <v>101.44666000000001</v>
      </c>
      <c r="J664" s="265">
        <v>108.70106999999999</v>
      </c>
      <c r="K664" s="265">
        <v>145.83805899999999</v>
      </c>
      <c r="L664" s="265">
        <v>177.84700700000002</v>
      </c>
      <c r="M664" s="265">
        <v>154.02572499999999</v>
      </c>
      <c r="N664" s="265">
        <v>159.2312</v>
      </c>
    </row>
    <row r="665" spans="2:14" ht="13.5" x14ac:dyDescent="0.25">
      <c r="B665" s="168" t="s">
        <v>3240</v>
      </c>
      <c r="C665" s="38" t="s">
        <v>767</v>
      </c>
      <c r="D665" s="265">
        <v>2.0473870000000001</v>
      </c>
      <c r="E665" s="265">
        <v>2.2272670000000003</v>
      </c>
      <c r="F665" s="265">
        <v>2.659573</v>
      </c>
      <c r="G665" s="265">
        <v>2.1737289999999998</v>
      </c>
      <c r="H665" s="265">
        <v>2.7359489999999997</v>
      </c>
      <c r="I665" s="265">
        <v>3.0147450000000005</v>
      </c>
      <c r="J665" s="265">
        <v>3.3167209999999998</v>
      </c>
      <c r="K665" s="265">
        <v>3.4615770000000001</v>
      </c>
      <c r="L665" s="265">
        <v>4.0429750000000002</v>
      </c>
      <c r="M665" s="265">
        <v>4.1008550000000001</v>
      </c>
      <c r="N665" s="265">
        <v>7.9629399999999997</v>
      </c>
    </row>
    <row r="666" spans="2:14" ht="13.5" x14ac:dyDescent="0.25">
      <c r="B666" s="168" t="s">
        <v>3241</v>
      </c>
      <c r="C666" s="38" t="s">
        <v>768</v>
      </c>
      <c r="D666" s="265">
        <v>12.922699</v>
      </c>
      <c r="E666" s="265">
        <v>12.588606000000002</v>
      </c>
      <c r="F666" s="265">
        <v>12.803928000000001</v>
      </c>
      <c r="G666" s="265">
        <v>12.284374</v>
      </c>
      <c r="H666" s="265">
        <v>17.385762</v>
      </c>
      <c r="I666" s="265">
        <v>19.310711999999999</v>
      </c>
      <c r="J666" s="265">
        <v>20.250632</v>
      </c>
      <c r="K666" s="265">
        <v>17.101735999999999</v>
      </c>
      <c r="L666" s="265">
        <v>17.092873000000001</v>
      </c>
      <c r="M666" s="265">
        <v>16.082642</v>
      </c>
      <c r="N666" s="265">
        <v>17.508985000000003</v>
      </c>
    </row>
    <row r="667" spans="2:14" ht="13.5" x14ac:dyDescent="0.25">
      <c r="B667" s="168" t="s">
        <v>3242</v>
      </c>
      <c r="C667" s="38" t="s">
        <v>141</v>
      </c>
      <c r="D667" s="265">
        <v>50.028704000000005</v>
      </c>
      <c r="E667" s="265">
        <v>57.185355999999992</v>
      </c>
      <c r="F667" s="265">
        <v>63.859859</v>
      </c>
      <c r="G667" s="265">
        <v>56.786354000000003</v>
      </c>
      <c r="H667" s="265">
        <v>88.554121000000009</v>
      </c>
      <c r="I667" s="265">
        <v>96.183067000000008</v>
      </c>
      <c r="J667" s="265">
        <v>100.29790400000002</v>
      </c>
      <c r="K667" s="265">
        <v>102.767122</v>
      </c>
      <c r="L667" s="265">
        <v>131.255652</v>
      </c>
      <c r="M667" s="265">
        <v>152.04889799999998</v>
      </c>
      <c r="N667" s="265">
        <v>150.67542699999998</v>
      </c>
    </row>
    <row r="668" spans="2:14" ht="13.5" x14ac:dyDescent="0.25">
      <c r="B668" s="168" t="s">
        <v>3243</v>
      </c>
      <c r="C668" s="38" t="s">
        <v>769</v>
      </c>
      <c r="D668" s="265">
        <v>3.4062650000000003</v>
      </c>
      <c r="E668" s="265">
        <v>4.8915350000000002</v>
      </c>
      <c r="F668" s="265">
        <v>6.5563630000000002</v>
      </c>
      <c r="G668" s="265">
        <v>6.1737490000000008</v>
      </c>
      <c r="H668" s="265">
        <v>6.7764009999999999</v>
      </c>
      <c r="I668" s="265">
        <v>6.62446</v>
      </c>
      <c r="J668" s="265">
        <v>7.988397</v>
      </c>
      <c r="K668" s="265">
        <v>7.2061630000000001</v>
      </c>
      <c r="L668" s="265">
        <v>11.159351999999998</v>
      </c>
      <c r="M668" s="265">
        <v>10.665459</v>
      </c>
      <c r="N668" s="265">
        <v>7.2266900000000005</v>
      </c>
    </row>
    <row r="669" spans="2:14" ht="13.5" x14ac:dyDescent="0.25">
      <c r="B669" s="168" t="s">
        <v>3244</v>
      </c>
      <c r="C669" s="38" t="s">
        <v>770</v>
      </c>
      <c r="D669" s="265">
        <v>0.88052699999999995</v>
      </c>
      <c r="E669" s="265">
        <v>0.71687699999999999</v>
      </c>
      <c r="F669" s="265">
        <v>0.97290600000000005</v>
      </c>
      <c r="G669" s="265">
        <v>0.83312699999999995</v>
      </c>
      <c r="H669" s="265">
        <v>1.102811</v>
      </c>
      <c r="I669" s="265">
        <v>0.97844200000000003</v>
      </c>
      <c r="J669" s="265">
        <v>1.0770050000000002</v>
      </c>
      <c r="K669" s="265">
        <v>2.6923409999999999</v>
      </c>
      <c r="L669" s="265">
        <v>0.27875300000000003</v>
      </c>
      <c r="M669" s="265">
        <v>0.23928499999999997</v>
      </c>
      <c r="N669" s="265">
        <v>0.17347499999999999</v>
      </c>
    </row>
    <row r="670" spans="2:14" ht="13.5" x14ac:dyDescent="0.25">
      <c r="B670" s="168" t="s">
        <v>3245</v>
      </c>
      <c r="C670" s="38" t="s">
        <v>771</v>
      </c>
      <c r="D670" s="265">
        <v>1.3693870000000001</v>
      </c>
      <c r="E670" s="265">
        <v>2.1915819999999999</v>
      </c>
      <c r="F670" s="265">
        <v>1.5914470000000001</v>
      </c>
      <c r="G670" s="265">
        <v>0.65962600000000005</v>
      </c>
      <c r="H670" s="265">
        <v>0.21402199999999999</v>
      </c>
      <c r="I670" s="265">
        <v>1.2091000000000001E-2</v>
      </c>
      <c r="J670" s="265">
        <v>8.3621000000000001E-2</v>
      </c>
      <c r="K670" s="265">
        <v>0.57896400000000003</v>
      </c>
      <c r="L670" s="265">
        <v>1.0397829999999999</v>
      </c>
      <c r="M670" s="265">
        <v>1.409554</v>
      </c>
      <c r="N670" s="265">
        <v>1.0520130000000001</v>
      </c>
    </row>
    <row r="671" spans="2:14" ht="13.5" x14ac:dyDescent="0.25">
      <c r="B671" s="168" t="s">
        <v>3246</v>
      </c>
      <c r="C671" s="38" t="s">
        <v>772</v>
      </c>
      <c r="D671" s="265">
        <v>9.808878</v>
      </c>
      <c r="E671" s="265">
        <v>11.50564</v>
      </c>
      <c r="F671" s="265">
        <v>14.151205000000001</v>
      </c>
      <c r="G671" s="265">
        <v>13.169943</v>
      </c>
      <c r="H671" s="265">
        <v>19.545337</v>
      </c>
      <c r="I671" s="265">
        <v>22.460039000000002</v>
      </c>
      <c r="J671" s="265">
        <v>25.417358</v>
      </c>
      <c r="K671" s="265">
        <v>32.832039000000002</v>
      </c>
      <c r="L671" s="265">
        <v>41.349601999999997</v>
      </c>
      <c r="M671" s="265">
        <v>43.468925999999996</v>
      </c>
      <c r="N671" s="265">
        <v>44.800328</v>
      </c>
    </row>
    <row r="672" spans="2:14" ht="13.5" x14ac:dyDescent="0.25">
      <c r="B672" s="168" t="s">
        <v>3247</v>
      </c>
      <c r="C672" s="38" t="s">
        <v>773</v>
      </c>
      <c r="D672" s="265">
        <v>1.2198570000000002</v>
      </c>
      <c r="E672" s="265">
        <v>1.4972399999999999</v>
      </c>
      <c r="F672" s="265">
        <v>1.9020280000000001</v>
      </c>
      <c r="G672" s="265">
        <v>1.9397139999999999</v>
      </c>
      <c r="H672" s="265">
        <v>2.2519899999999997</v>
      </c>
      <c r="I672" s="265">
        <v>2.3958529999999998</v>
      </c>
      <c r="J672" s="265">
        <v>2.5683800000000003</v>
      </c>
      <c r="K672" s="265">
        <v>3.0241389999999999</v>
      </c>
      <c r="L672" s="265">
        <v>3.584355</v>
      </c>
      <c r="M672" s="265">
        <v>3.3720800000000004</v>
      </c>
      <c r="N672" s="265">
        <v>1.291903</v>
      </c>
    </row>
    <row r="673" spans="2:14" ht="13.5" x14ac:dyDescent="0.25">
      <c r="B673" s="168" t="s">
        <v>3248</v>
      </c>
      <c r="C673" s="38" t="s">
        <v>774</v>
      </c>
      <c r="D673" s="265">
        <v>1.4051000000000001E-2</v>
      </c>
      <c r="E673" s="265">
        <v>7.1699999999999997E-4</v>
      </c>
      <c r="F673" s="265">
        <v>2.9112999999999997E-2</v>
      </c>
      <c r="G673" s="265">
        <v>3.8623999999999999E-2</v>
      </c>
      <c r="H673" s="265">
        <v>4.9801999999999999E-2</v>
      </c>
      <c r="I673" s="265">
        <v>0.13620700000000002</v>
      </c>
      <c r="J673" s="265">
        <v>0.30792399999999998</v>
      </c>
      <c r="K673" s="265">
        <v>0.56823800000000002</v>
      </c>
      <c r="L673" s="265">
        <v>0.62772699999999992</v>
      </c>
      <c r="M673" s="265">
        <v>0.7472930000000001</v>
      </c>
      <c r="N673" s="265">
        <v>0.35717500000000002</v>
      </c>
    </row>
    <row r="674" spans="2:14" ht="13.5" x14ac:dyDescent="0.25">
      <c r="B674" s="168" t="s">
        <v>3249</v>
      </c>
      <c r="C674" s="38" t="s">
        <v>775</v>
      </c>
      <c r="D674" s="265">
        <v>6.1758209999999991</v>
      </c>
      <c r="E674" s="265">
        <v>7.4866979999999996</v>
      </c>
      <c r="F674" s="265">
        <v>8.5661330000000007</v>
      </c>
      <c r="G674" s="265">
        <v>7.8364709999999995</v>
      </c>
      <c r="H674" s="265">
        <v>13.010883</v>
      </c>
      <c r="I674" s="265">
        <v>14.52075</v>
      </c>
      <c r="J674" s="265">
        <v>15.229778</v>
      </c>
      <c r="K674" s="265">
        <v>22.464820999999997</v>
      </c>
      <c r="L674" s="265">
        <v>21.012515999999998</v>
      </c>
      <c r="M674" s="265">
        <v>20.416093</v>
      </c>
      <c r="N674" s="265">
        <v>20.141462000000001</v>
      </c>
    </row>
    <row r="675" spans="2:14" ht="13.5" x14ac:dyDescent="0.25">
      <c r="B675" s="168" t="s">
        <v>3250</v>
      </c>
      <c r="C675" s="38" t="s">
        <v>776</v>
      </c>
      <c r="D675" s="265">
        <v>7.7386309999999998</v>
      </c>
      <c r="E675" s="265">
        <v>7.091215</v>
      </c>
      <c r="F675" s="265">
        <v>7.1507269999999998</v>
      </c>
      <c r="G675" s="265">
        <v>6.024159</v>
      </c>
      <c r="H675" s="265">
        <v>8.2661649999999991</v>
      </c>
      <c r="I675" s="265">
        <v>9.0035719999999984</v>
      </c>
      <c r="J675" s="265">
        <v>10.425019000000001</v>
      </c>
      <c r="K675" s="265">
        <v>11.435577</v>
      </c>
      <c r="L675" s="265">
        <v>12.040225</v>
      </c>
      <c r="M675" s="265">
        <v>11.963602999999999</v>
      </c>
      <c r="N675" s="265">
        <v>9.6076029999999992</v>
      </c>
    </row>
    <row r="676" spans="2:14" ht="13.5" x14ac:dyDescent="0.25">
      <c r="B676" s="168" t="s">
        <v>3251</v>
      </c>
      <c r="C676" s="38" t="s">
        <v>777</v>
      </c>
      <c r="D676" s="265">
        <v>14.713886</v>
      </c>
      <c r="E676" s="265">
        <v>19.960451999999997</v>
      </c>
      <c r="F676" s="265">
        <v>21.643332000000001</v>
      </c>
      <c r="G676" s="265">
        <v>21.252092999999999</v>
      </c>
      <c r="H676" s="265">
        <v>30.722978000000005</v>
      </c>
      <c r="I676" s="265">
        <v>33.583314000000001</v>
      </c>
      <c r="J676" s="265">
        <v>38.016030000000001</v>
      </c>
      <c r="K676" s="265">
        <v>42.653348000000001</v>
      </c>
      <c r="L676" s="265">
        <v>57.209440000000001</v>
      </c>
      <c r="M676" s="265">
        <v>62.200091999999998</v>
      </c>
      <c r="N676" s="265">
        <v>69.55316400000001</v>
      </c>
    </row>
    <row r="677" spans="2:14" ht="13.5" x14ac:dyDescent="0.25">
      <c r="B677" s="168" t="s">
        <v>3252</v>
      </c>
      <c r="C677" s="38" t="s">
        <v>778</v>
      </c>
      <c r="D677" s="265">
        <v>2.6947639999999997</v>
      </c>
      <c r="E677" s="265">
        <v>3.2533389999999995</v>
      </c>
      <c r="F677" s="265">
        <v>4.266248</v>
      </c>
      <c r="G677" s="265">
        <v>4.1990549999999995</v>
      </c>
      <c r="H677" s="265">
        <v>5.6020859999999999</v>
      </c>
      <c r="I677" s="265">
        <v>6.7225260000000002</v>
      </c>
      <c r="J677" s="265">
        <v>7.1227939999999998</v>
      </c>
      <c r="K677" s="265">
        <v>17.303860999999998</v>
      </c>
      <c r="L677" s="265">
        <v>24.799692999999998</v>
      </c>
      <c r="M677" s="265">
        <v>22.931915999999998</v>
      </c>
      <c r="N677" s="265">
        <v>9.8348799999999983</v>
      </c>
    </row>
    <row r="678" spans="2:14" ht="13.5" x14ac:dyDescent="0.25">
      <c r="B678" s="168" t="s">
        <v>3253</v>
      </c>
      <c r="C678" s="38" t="s">
        <v>779</v>
      </c>
      <c r="D678" s="265">
        <v>7.8399999999999997E-4</v>
      </c>
      <c r="E678" s="265">
        <v>1.3709000000000001E-2</v>
      </c>
      <c r="F678" s="265">
        <v>3.0132000000000003E-2</v>
      </c>
      <c r="G678" s="265">
        <v>6.6788E-2</v>
      </c>
      <c r="H678" s="265">
        <v>0.106865</v>
      </c>
      <c r="I678" s="265">
        <v>5.7966000000000004E-2</v>
      </c>
      <c r="J678" s="265">
        <v>0.30423700000000004</v>
      </c>
      <c r="K678" s="265">
        <v>0.13763999999999998</v>
      </c>
      <c r="L678" s="265">
        <v>0.376753</v>
      </c>
      <c r="M678" s="265">
        <v>0.210534</v>
      </c>
      <c r="N678" s="265">
        <v>0.39217599999999997</v>
      </c>
    </row>
    <row r="679" spans="2:14" ht="13.5" x14ac:dyDescent="0.25">
      <c r="B679" s="168" t="s">
        <v>3254</v>
      </c>
      <c r="C679" s="38" t="s">
        <v>780</v>
      </c>
      <c r="D679" s="265">
        <v>5.8762379999999999</v>
      </c>
      <c r="E679" s="265">
        <v>1.3308829999999998</v>
      </c>
      <c r="F679" s="265">
        <v>3.2094019999999999</v>
      </c>
      <c r="G679" s="265">
        <v>3.9984639999999998</v>
      </c>
      <c r="H679" s="265">
        <v>6.0248379999999999</v>
      </c>
      <c r="I679" s="265">
        <v>6.5524649999999998</v>
      </c>
      <c r="J679" s="265">
        <v>8.8514269999999993</v>
      </c>
      <c r="K679" s="265">
        <v>10.501617</v>
      </c>
      <c r="L679" s="265">
        <v>14.160833999999999</v>
      </c>
      <c r="M679" s="265">
        <v>14.060667</v>
      </c>
      <c r="N679" s="265">
        <v>8.7128460000000008</v>
      </c>
    </row>
    <row r="680" spans="2:14" ht="13.5" x14ac:dyDescent="0.25">
      <c r="B680" s="168" t="s">
        <v>3255</v>
      </c>
      <c r="C680" s="38" t="s">
        <v>781</v>
      </c>
      <c r="D680" s="265">
        <v>1.9960309999999999</v>
      </c>
      <c r="E680" s="265">
        <v>0.57117299999999993</v>
      </c>
      <c r="F680" s="265">
        <v>1.1795599999999999</v>
      </c>
      <c r="G680" s="265">
        <v>0.53381900000000004</v>
      </c>
      <c r="H680" s="265">
        <v>0.51765399999999995</v>
      </c>
      <c r="I680" s="265">
        <v>0.96245700000000001</v>
      </c>
      <c r="J680" s="265">
        <v>1.2076150000000001</v>
      </c>
      <c r="K680" s="265">
        <v>1.645678</v>
      </c>
      <c r="L680" s="265">
        <v>2.547126</v>
      </c>
      <c r="M680" s="265">
        <v>3.629766</v>
      </c>
      <c r="N680" s="265">
        <v>2.5162900000000001</v>
      </c>
    </row>
    <row r="681" spans="2:14" ht="13.5" x14ac:dyDescent="0.25">
      <c r="B681" s="168" t="s">
        <v>3256</v>
      </c>
      <c r="C681" s="38" t="s">
        <v>782</v>
      </c>
      <c r="D681" s="265">
        <v>14.201387</v>
      </c>
      <c r="E681" s="265">
        <v>22.949933999999999</v>
      </c>
      <c r="F681" s="265">
        <v>22.070166</v>
      </c>
      <c r="G681" s="265">
        <v>24.151131999999997</v>
      </c>
      <c r="H681" s="265">
        <v>38.726037999999996</v>
      </c>
      <c r="I681" s="265">
        <v>46.690155999999995</v>
      </c>
      <c r="J681" s="265">
        <v>50.019204000000002</v>
      </c>
      <c r="K681" s="265">
        <v>39.880882</v>
      </c>
      <c r="L681" s="265">
        <v>52.880002000000005</v>
      </c>
      <c r="M681" s="265">
        <v>56.933796999999998</v>
      </c>
      <c r="N681" s="265">
        <v>66.967782999999997</v>
      </c>
    </row>
    <row r="682" spans="2:14" ht="13.5" x14ac:dyDescent="0.25">
      <c r="B682" s="168" t="s">
        <v>3257</v>
      </c>
      <c r="C682" s="38" t="s">
        <v>783</v>
      </c>
      <c r="D682" s="265">
        <v>9.0946479999999994</v>
      </c>
      <c r="E682" s="265">
        <v>8.6758430000000004</v>
      </c>
      <c r="F682" s="265">
        <v>9.8530540000000002</v>
      </c>
      <c r="G682" s="265">
        <v>8.8348940000000002</v>
      </c>
      <c r="H682" s="265">
        <v>14.499554</v>
      </c>
      <c r="I682" s="265">
        <v>16.31232</v>
      </c>
      <c r="J682" s="265">
        <v>21.018525</v>
      </c>
      <c r="K682" s="265">
        <v>26.198843</v>
      </c>
      <c r="L682" s="265">
        <v>32.334659000000002</v>
      </c>
      <c r="M682" s="265">
        <v>33.481535999999998</v>
      </c>
      <c r="N682" s="265">
        <v>24.012078000000002</v>
      </c>
    </row>
    <row r="683" spans="2:14" ht="13.5" x14ac:dyDescent="0.25">
      <c r="B683" s="168" t="s">
        <v>3258</v>
      </c>
      <c r="C683" s="38" t="s">
        <v>784</v>
      </c>
      <c r="D683" s="265">
        <v>11.13438</v>
      </c>
      <c r="E683" s="265">
        <v>13.397444</v>
      </c>
      <c r="F683" s="265">
        <v>15.505589000000001</v>
      </c>
      <c r="G683" s="265">
        <v>14.214193999999999</v>
      </c>
      <c r="H683" s="265">
        <v>22.348524000000001</v>
      </c>
      <c r="I683" s="265">
        <v>25.637097000000001</v>
      </c>
      <c r="J683" s="265">
        <v>26.048811000000001</v>
      </c>
      <c r="K683" s="265">
        <v>27.568835</v>
      </c>
      <c r="L683" s="265">
        <v>27.509422999999998</v>
      </c>
      <c r="M683" s="265">
        <v>26.542930000000002</v>
      </c>
      <c r="N683" s="265">
        <v>24.746037000000001</v>
      </c>
    </row>
    <row r="684" spans="2:14" ht="13.5" x14ac:dyDescent="0.25">
      <c r="B684" s="168" t="s">
        <v>3259</v>
      </c>
      <c r="C684" s="38" t="s">
        <v>785</v>
      </c>
      <c r="D684" s="265">
        <v>14.169316999999999</v>
      </c>
      <c r="E684" s="265">
        <v>16.886592999999998</v>
      </c>
      <c r="F684" s="265">
        <v>19.361038999999998</v>
      </c>
      <c r="G684" s="265">
        <v>19.306528999999998</v>
      </c>
      <c r="H684" s="265">
        <v>29.079129000000002</v>
      </c>
      <c r="I684" s="265">
        <v>33.924379999999999</v>
      </c>
      <c r="J684" s="265">
        <v>35.730993999999995</v>
      </c>
      <c r="K684" s="265">
        <v>42.130354999999994</v>
      </c>
      <c r="L684" s="265">
        <v>58.416558999999999</v>
      </c>
      <c r="M684" s="265">
        <v>63.581889000000004</v>
      </c>
      <c r="N684" s="265">
        <v>75.049830999999998</v>
      </c>
    </row>
    <row r="685" spans="2:14" s="22" customFormat="1" ht="13.5" x14ac:dyDescent="0.25">
      <c r="B685" s="168" t="s">
        <v>3260</v>
      </c>
      <c r="C685" s="129" t="s">
        <v>786</v>
      </c>
      <c r="D685" s="265">
        <v>144.360108</v>
      </c>
      <c r="E685" s="265">
        <v>154.16880500000002</v>
      </c>
      <c r="F685" s="265">
        <v>157.30553800000001</v>
      </c>
      <c r="G685" s="265">
        <v>139.23901899999998</v>
      </c>
      <c r="H685" s="265">
        <v>212.996388</v>
      </c>
      <c r="I685" s="265">
        <v>242.19017600000001</v>
      </c>
      <c r="J685" s="265">
        <v>249.640152</v>
      </c>
      <c r="K685" s="265">
        <v>286.93559199999999</v>
      </c>
      <c r="L685" s="265">
        <v>361.53336899999999</v>
      </c>
      <c r="M685" s="265">
        <v>387.62793599999998</v>
      </c>
      <c r="N685" s="265">
        <v>392.60538399999996</v>
      </c>
    </row>
    <row r="686" spans="2:14" ht="13.5" x14ac:dyDescent="0.25">
      <c r="B686" s="168" t="s">
        <v>3261</v>
      </c>
      <c r="C686" s="38" t="s">
        <v>787</v>
      </c>
      <c r="D686" s="265">
        <v>9.1563350000000003</v>
      </c>
      <c r="E686" s="265">
        <v>9.7622029999999995</v>
      </c>
      <c r="F686" s="265">
        <v>9.6490749999999998</v>
      </c>
      <c r="G686" s="265">
        <v>8.6061770000000006</v>
      </c>
      <c r="H686" s="265">
        <v>12.847830999999999</v>
      </c>
      <c r="I686" s="265">
        <v>12.563981999999999</v>
      </c>
      <c r="J686" s="265">
        <v>13.227368999999999</v>
      </c>
      <c r="K686" s="265">
        <v>14.178550000000001</v>
      </c>
      <c r="L686" s="265">
        <v>15.504645</v>
      </c>
      <c r="M686" s="265">
        <v>28.806315000000001</v>
      </c>
      <c r="N686" s="265">
        <v>30.990056000000003</v>
      </c>
    </row>
    <row r="687" spans="2:14" ht="13.5" x14ac:dyDescent="0.25">
      <c r="B687" s="168" t="s">
        <v>3262</v>
      </c>
      <c r="C687" s="38" t="s">
        <v>788</v>
      </c>
      <c r="D687" s="265">
        <v>2.4805380000000001</v>
      </c>
      <c r="E687" s="265">
        <v>2.9876209999999999</v>
      </c>
      <c r="F687" s="265">
        <v>3.7065980000000005</v>
      </c>
      <c r="G687" s="265">
        <v>3.4660470000000001</v>
      </c>
      <c r="H687" s="265">
        <v>4.7029800000000002</v>
      </c>
      <c r="I687" s="265">
        <v>5.2635310000000004</v>
      </c>
      <c r="J687" s="265">
        <v>5.462307</v>
      </c>
      <c r="K687" s="265">
        <v>7.1304400000000001</v>
      </c>
      <c r="L687" s="265">
        <v>8.7341099999999994</v>
      </c>
      <c r="M687" s="265">
        <v>8.3661740000000009</v>
      </c>
      <c r="N687" s="265">
        <v>3.81487</v>
      </c>
    </row>
    <row r="688" spans="2:14" ht="13.5" x14ac:dyDescent="0.25">
      <c r="B688" s="168" t="s">
        <v>3263</v>
      </c>
      <c r="C688" s="38" t="s">
        <v>789</v>
      </c>
      <c r="D688" s="265">
        <v>3.9561459999999999</v>
      </c>
      <c r="E688" s="265">
        <v>3.579259</v>
      </c>
      <c r="F688" s="265">
        <v>4.9083819999999996</v>
      </c>
      <c r="G688" s="265">
        <v>3.9729429999999999</v>
      </c>
      <c r="H688" s="265">
        <v>3.5290270000000001</v>
      </c>
      <c r="I688" s="265">
        <v>3.5164420000000005</v>
      </c>
      <c r="J688" s="265">
        <v>3.714709</v>
      </c>
      <c r="K688" s="265">
        <v>4.6708629999999998</v>
      </c>
      <c r="L688" s="265">
        <v>5.8654369999999991</v>
      </c>
      <c r="M688" s="265">
        <v>4.8710749999999994</v>
      </c>
      <c r="N688" s="265">
        <v>0.425757</v>
      </c>
    </row>
    <row r="689" spans="2:14" ht="13.5" x14ac:dyDescent="0.25">
      <c r="B689" s="168" t="s">
        <v>3264</v>
      </c>
      <c r="C689" s="38" t="s">
        <v>790</v>
      </c>
      <c r="D689" s="265">
        <v>25.242100999999998</v>
      </c>
      <c r="E689" s="265">
        <v>30.815768000000002</v>
      </c>
      <c r="F689" s="265">
        <v>34.264829999999996</v>
      </c>
      <c r="G689" s="265">
        <v>30.365389999999998</v>
      </c>
      <c r="H689" s="265">
        <v>49.126618000000001</v>
      </c>
      <c r="I689" s="265">
        <v>57.789135000000002</v>
      </c>
      <c r="J689" s="265">
        <v>61.030121000000001</v>
      </c>
      <c r="K689" s="265">
        <v>60.189754999999998</v>
      </c>
      <c r="L689" s="265">
        <v>68.339114999999993</v>
      </c>
      <c r="M689" s="265">
        <v>80.831493999999992</v>
      </c>
      <c r="N689" s="265">
        <v>81.639961999999997</v>
      </c>
    </row>
    <row r="690" spans="2:14" ht="13.5" x14ac:dyDescent="0.25">
      <c r="B690" s="168" t="s">
        <v>3265</v>
      </c>
      <c r="C690" s="38" t="s">
        <v>791</v>
      </c>
      <c r="D690" s="265">
        <v>30.414957000000001</v>
      </c>
      <c r="E690" s="265">
        <v>39.73545</v>
      </c>
      <c r="F690" s="265">
        <v>41.455537</v>
      </c>
      <c r="G690" s="265">
        <v>37.604174</v>
      </c>
      <c r="H690" s="265">
        <v>53.611306999999996</v>
      </c>
      <c r="I690" s="265">
        <v>64.339186999999995</v>
      </c>
      <c r="J690" s="265">
        <v>72.499536000000006</v>
      </c>
      <c r="K690" s="265">
        <v>64.717611000000005</v>
      </c>
      <c r="L690" s="265">
        <v>86.661231000000015</v>
      </c>
      <c r="M690" s="265">
        <v>124.07433899999999</v>
      </c>
      <c r="N690" s="265">
        <v>128.80419000000001</v>
      </c>
    </row>
    <row r="691" spans="2:14" ht="13.5" x14ac:dyDescent="0.25">
      <c r="B691" s="169"/>
      <c r="C691" s="38" t="s">
        <v>29</v>
      </c>
      <c r="D691" s="265">
        <v>1.4938390000000001</v>
      </c>
      <c r="E691" s="265">
        <v>0.74765700000000002</v>
      </c>
      <c r="F691" s="265">
        <v>0.41258299999999998</v>
      </c>
      <c r="G691" s="265">
        <v>0.334094</v>
      </c>
      <c r="H691" s="265">
        <v>1.0974470000000001</v>
      </c>
      <c r="I691" s="265">
        <v>0.19536399999999998</v>
      </c>
      <c r="J691" s="265">
        <v>0.46335499999999996</v>
      </c>
      <c r="K691" s="265">
        <v>0.59002700000000008</v>
      </c>
      <c r="L691" s="265">
        <v>0.72306399999999993</v>
      </c>
      <c r="M691" s="265">
        <v>9.3921130000000002</v>
      </c>
      <c r="N691" s="265">
        <v>12.453990000000001</v>
      </c>
    </row>
    <row r="692" spans="2:14" ht="13.5" x14ac:dyDescent="0.25">
      <c r="B692" s="212" t="s">
        <v>2594</v>
      </c>
      <c r="C692" s="213" t="s">
        <v>21</v>
      </c>
      <c r="D692" s="264">
        <v>1485.7278000000001</v>
      </c>
      <c r="E692" s="264">
        <v>1512.0183999999999</v>
      </c>
      <c r="F692" s="264">
        <v>1602.5008</v>
      </c>
      <c r="G692" s="264">
        <v>1260.4572000000001</v>
      </c>
      <c r="H692" s="264">
        <v>1814.4756</v>
      </c>
      <c r="I692" s="264">
        <v>1967.9106000000002</v>
      </c>
      <c r="J692" s="264">
        <v>2109.4237999999996</v>
      </c>
      <c r="K692" s="264">
        <v>2495.2583</v>
      </c>
      <c r="L692" s="264">
        <v>3216.0371</v>
      </c>
      <c r="M692" s="264">
        <v>3554.6042000000002</v>
      </c>
      <c r="N692" s="264">
        <v>4354.0303999999996</v>
      </c>
    </row>
    <row r="693" spans="2:14" ht="13.5" x14ac:dyDescent="0.25">
      <c r="B693" s="168" t="s">
        <v>3266</v>
      </c>
      <c r="C693" s="38" t="s">
        <v>2477</v>
      </c>
      <c r="D693" s="265">
        <v>19.086014000000002</v>
      </c>
      <c r="E693" s="265">
        <v>20.920030000000001</v>
      </c>
      <c r="F693" s="265">
        <v>25.143521999999997</v>
      </c>
      <c r="G693" s="265">
        <v>23.687819999999999</v>
      </c>
      <c r="H693" s="265">
        <v>34.442160000000001</v>
      </c>
      <c r="I693" s="265">
        <v>38.855530999999999</v>
      </c>
      <c r="J693" s="265">
        <v>42.652136999999996</v>
      </c>
      <c r="K693" s="265">
        <v>45.538062000000004</v>
      </c>
      <c r="L693" s="265">
        <v>70.607061000000002</v>
      </c>
      <c r="M693" s="265">
        <v>74.751019999999997</v>
      </c>
      <c r="N693" s="265">
        <v>85.907870000000003</v>
      </c>
    </row>
    <row r="694" spans="2:14" ht="13.5" x14ac:dyDescent="0.25">
      <c r="B694" s="168" t="s">
        <v>3267</v>
      </c>
      <c r="C694" s="38" t="s">
        <v>792</v>
      </c>
      <c r="D694" s="265">
        <v>4.8618930000000002</v>
      </c>
      <c r="E694" s="265">
        <v>5.1999959999999996</v>
      </c>
      <c r="F694" s="265">
        <v>6.0531760000000006</v>
      </c>
      <c r="G694" s="265">
        <v>5.6464630000000007</v>
      </c>
      <c r="H694" s="265">
        <v>7.2329549999999996</v>
      </c>
      <c r="I694" s="265">
        <v>8.0983900000000002</v>
      </c>
      <c r="J694" s="265">
        <v>8.9720079999999989</v>
      </c>
      <c r="K694" s="265">
        <v>13.240096000000001</v>
      </c>
      <c r="L694" s="265">
        <v>15.131146999999999</v>
      </c>
      <c r="M694" s="265">
        <v>17.877628000000001</v>
      </c>
      <c r="N694" s="265">
        <v>24.307125999999997</v>
      </c>
    </row>
    <row r="695" spans="2:14" ht="13.5" x14ac:dyDescent="0.25">
      <c r="B695" s="168" t="s">
        <v>3268</v>
      </c>
      <c r="C695" s="38" t="s">
        <v>793</v>
      </c>
      <c r="D695" s="265">
        <v>3.0752919999999997</v>
      </c>
      <c r="E695" s="265">
        <v>3.7357879999999999</v>
      </c>
      <c r="F695" s="265">
        <v>4.7448090000000001</v>
      </c>
      <c r="G695" s="265">
        <v>5.5289950000000001</v>
      </c>
      <c r="H695" s="265">
        <v>7.0707489999999993</v>
      </c>
      <c r="I695" s="265">
        <v>7.3368669999999998</v>
      </c>
      <c r="J695" s="265">
        <v>7.7038809999999991</v>
      </c>
      <c r="K695" s="265">
        <v>9.7056819999999995</v>
      </c>
      <c r="L695" s="265">
        <v>12.149944</v>
      </c>
      <c r="M695" s="265">
        <v>15.535350999999999</v>
      </c>
      <c r="N695" s="265">
        <v>22.948034</v>
      </c>
    </row>
    <row r="696" spans="2:14" ht="13.5" x14ac:dyDescent="0.25">
      <c r="B696" s="168" t="s">
        <v>3269</v>
      </c>
      <c r="C696" s="38" t="s">
        <v>794</v>
      </c>
      <c r="D696" s="265">
        <v>7.5190710000000003</v>
      </c>
      <c r="E696" s="265">
        <v>9.9702409999999997</v>
      </c>
      <c r="F696" s="265">
        <v>12.456952999999999</v>
      </c>
      <c r="G696" s="265">
        <v>12.924133000000001</v>
      </c>
      <c r="H696" s="265">
        <v>23.754904</v>
      </c>
      <c r="I696" s="265">
        <v>25.275445000000001</v>
      </c>
      <c r="J696" s="265">
        <v>27.857807000000001</v>
      </c>
      <c r="K696" s="265">
        <v>30.951214999999998</v>
      </c>
      <c r="L696" s="265">
        <v>43.902501999999998</v>
      </c>
      <c r="M696" s="265">
        <v>49.325563000000002</v>
      </c>
      <c r="N696" s="265">
        <v>75.913193000000007</v>
      </c>
    </row>
    <row r="697" spans="2:14" ht="13.5" x14ac:dyDescent="0.25">
      <c r="B697" s="168" t="s">
        <v>3270</v>
      </c>
      <c r="C697" s="38" t="s">
        <v>795</v>
      </c>
      <c r="D697" s="265">
        <v>3.1823269999999999</v>
      </c>
      <c r="E697" s="265">
        <v>4.3756070000000005</v>
      </c>
      <c r="F697" s="265">
        <v>5.084441</v>
      </c>
      <c r="G697" s="265">
        <v>4.6896990000000001</v>
      </c>
      <c r="H697" s="265">
        <v>6.837491</v>
      </c>
      <c r="I697" s="265">
        <v>7.5346150000000005</v>
      </c>
      <c r="J697" s="265">
        <v>8.7367170000000005</v>
      </c>
      <c r="K697" s="265">
        <v>12.572674000000001</v>
      </c>
      <c r="L697" s="265">
        <v>14.930342</v>
      </c>
      <c r="M697" s="265">
        <v>17.826653</v>
      </c>
      <c r="N697" s="265">
        <v>23.995912000000001</v>
      </c>
    </row>
    <row r="698" spans="2:14" ht="13.5" x14ac:dyDescent="0.25">
      <c r="B698" s="168" t="s">
        <v>3271</v>
      </c>
      <c r="C698" s="38" t="s">
        <v>796</v>
      </c>
      <c r="D698" s="265">
        <v>0.35809999999999997</v>
      </c>
      <c r="E698" s="265">
        <v>0.81741700000000006</v>
      </c>
      <c r="F698" s="265">
        <v>1.1651250000000002</v>
      </c>
      <c r="G698" s="265">
        <v>1.050076</v>
      </c>
      <c r="H698" s="265">
        <v>1.729123</v>
      </c>
      <c r="I698" s="265">
        <v>2.2156039999999999</v>
      </c>
      <c r="J698" s="265">
        <v>2.5900430000000001</v>
      </c>
      <c r="K698" s="265">
        <v>5.2372689999999995</v>
      </c>
      <c r="L698" s="265">
        <v>5.2939850000000002</v>
      </c>
      <c r="M698" s="265">
        <v>4.1070760000000002</v>
      </c>
      <c r="N698" s="265">
        <v>5.197311</v>
      </c>
    </row>
    <row r="699" spans="2:14" ht="13.5" x14ac:dyDescent="0.25">
      <c r="B699" s="168" t="s">
        <v>3272</v>
      </c>
      <c r="C699" s="38" t="s">
        <v>797</v>
      </c>
      <c r="D699" s="265">
        <v>0.24767100000000003</v>
      </c>
      <c r="E699" s="265">
        <v>0.34310000000000002</v>
      </c>
      <c r="F699" s="265">
        <v>0.470194</v>
      </c>
      <c r="G699" s="265">
        <v>0.98851199999999995</v>
      </c>
      <c r="H699" s="265">
        <v>3.5814629999999994</v>
      </c>
      <c r="I699" s="265">
        <v>3.8197869999999998</v>
      </c>
      <c r="J699" s="265">
        <v>3.827928</v>
      </c>
      <c r="K699" s="265">
        <v>4.1735629999999997</v>
      </c>
      <c r="L699" s="265">
        <v>7.4356390000000001</v>
      </c>
      <c r="M699" s="265">
        <v>11.512410000000001</v>
      </c>
      <c r="N699" s="265">
        <v>18.012091999999999</v>
      </c>
    </row>
    <row r="700" spans="2:14" ht="13.5" x14ac:dyDescent="0.25">
      <c r="B700" s="168" t="s">
        <v>3273</v>
      </c>
      <c r="C700" s="38" t="s">
        <v>798</v>
      </c>
      <c r="D700" s="265">
        <v>6.8263790000000002</v>
      </c>
      <c r="E700" s="265">
        <v>5.5687690000000005</v>
      </c>
      <c r="F700" s="265">
        <v>6.053509</v>
      </c>
      <c r="G700" s="265">
        <v>4.5201500000000001</v>
      </c>
      <c r="H700" s="265">
        <v>7.1263950000000005</v>
      </c>
      <c r="I700" s="265">
        <v>8.2634049999999988</v>
      </c>
      <c r="J700" s="265">
        <v>12.690649000000001</v>
      </c>
      <c r="K700" s="265">
        <v>14.448345</v>
      </c>
      <c r="L700" s="265">
        <v>15.798273000000002</v>
      </c>
      <c r="M700" s="265">
        <v>17.519562000000001</v>
      </c>
      <c r="N700" s="265">
        <v>8.4953739999999982</v>
      </c>
    </row>
    <row r="701" spans="2:14" ht="13.5" x14ac:dyDescent="0.25">
      <c r="B701" s="168" t="s">
        <v>3274</v>
      </c>
      <c r="C701" s="38" t="s">
        <v>799</v>
      </c>
      <c r="D701" s="265">
        <v>21.287655000000001</v>
      </c>
      <c r="E701" s="265">
        <v>13.929994999999998</v>
      </c>
      <c r="F701" s="265">
        <v>10.982695</v>
      </c>
      <c r="G701" s="265">
        <v>9.0199700000000007</v>
      </c>
      <c r="H701" s="265">
        <v>10.682096999999999</v>
      </c>
      <c r="I701" s="265">
        <v>10.010155000000001</v>
      </c>
      <c r="J701" s="265">
        <v>10.354699999999999</v>
      </c>
      <c r="K701" s="265">
        <v>10.564805</v>
      </c>
      <c r="L701" s="265">
        <v>13.453856999999999</v>
      </c>
      <c r="M701" s="265">
        <v>19.255166000000003</v>
      </c>
      <c r="N701" s="265">
        <v>32.097352999999998</v>
      </c>
    </row>
    <row r="702" spans="2:14" ht="13.5" x14ac:dyDescent="0.25">
      <c r="B702" s="168" t="s">
        <v>3275</v>
      </c>
      <c r="C702" s="38" t="s">
        <v>800</v>
      </c>
      <c r="D702" s="265">
        <v>2.476588</v>
      </c>
      <c r="E702" s="265">
        <v>2.1128500000000003</v>
      </c>
      <c r="F702" s="265">
        <v>2.6557569999999999</v>
      </c>
      <c r="G702" s="265">
        <v>2.2294070000000001</v>
      </c>
      <c r="H702" s="265">
        <v>3.2628409999999999</v>
      </c>
      <c r="I702" s="265">
        <v>3.994237</v>
      </c>
      <c r="J702" s="265">
        <v>3.7217340000000001</v>
      </c>
      <c r="K702" s="265">
        <v>4.0745240000000003</v>
      </c>
      <c r="L702" s="265">
        <v>4.1165020000000005</v>
      </c>
      <c r="M702" s="265">
        <v>5.6528280000000004</v>
      </c>
      <c r="N702" s="265">
        <v>7.5925690000000001</v>
      </c>
    </row>
    <row r="703" spans="2:14" ht="13.5" x14ac:dyDescent="0.25">
      <c r="B703" s="168" t="s">
        <v>3276</v>
      </c>
      <c r="C703" s="38" t="s">
        <v>801</v>
      </c>
      <c r="D703" s="265">
        <v>0.42331200000000002</v>
      </c>
      <c r="E703" s="265">
        <v>0.47910599999999992</v>
      </c>
      <c r="F703" s="265">
        <v>0.54885300000000004</v>
      </c>
      <c r="G703" s="265">
        <v>0.4607</v>
      </c>
      <c r="H703" s="265">
        <v>0.63881600000000005</v>
      </c>
      <c r="I703" s="265">
        <v>0.772478</v>
      </c>
      <c r="J703" s="265">
        <v>1.080999</v>
      </c>
      <c r="K703" s="265">
        <v>2.022926</v>
      </c>
      <c r="L703" s="265">
        <v>2.6608740000000002</v>
      </c>
      <c r="M703" s="265">
        <v>2.9275609999999999</v>
      </c>
      <c r="N703" s="265">
        <v>2.8662209999999999</v>
      </c>
    </row>
    <row r="704" spans="2:14" ht="13.5" x14ac:dyDescent="0.25">
      <c r="B704" s="168" t="s">
        <v>3277</v>
      </c>
      <c r="C704" s="38" t="s">
        <v>802</v>
      </c>
      <c r="D704" s="265">
        <v>1.7010479999999999</v>
      </c>
      <c r="E704" s="265">
        <v>1.409775</v>
      </c>
      <c r="F704" s="265">
        <v>1.4237299999999999</v>
      </c>
      <c r="G704" s="265">
        <v>10.895849</v>
      </c>
      <c r="H704" s="265">
        <v>2.2397680000000002</v>
      </c>
      <c r="I704" s="265">
        <v>0.29331099999999999</v>
      </c>
      <c r="J704" s="265">
        <v>0.32556099999999999</v>
      </c>
      <c r="K704" s="265">
        <v>0.722549</v>
      </c>
      <c r="L704" s="265">
        <v>0.91629699999999992</v>
      </c>
      <c r="M704" s="265">
        <v>0.84935499999999997</v>
      </c>
      <c r="N704" s="265">
        <v>0.90035500000000002</v>
      </c>
    </row>
    <row r="705" spans="2:14" ht="13.5" x14ac:dyDescent="0.25">
      <c r="B705" s="168" t="s">
        <v>3278</v>
      </c>
      <c r="C705" s="38" t="s">
        <v>803</v>
      </c>
      <c r="D705" s="265">
        <v>36.620269999999998</v>
      </c>
      <c r="E705" s="265">
        <v>39.141576999999998</v>
      </c>
      <c r="F705" s="265">
        <v>42.432044000000005</v>
      </c>
      <c r="G705" s="265">
        <v>22.576719000000001</v>
      </c>
      <c r="H705" s="265">
        <v>44.062657000000002</v>
      </c>
      <c r="I705" s="265">
        <v>49.884114000000004</v>
      </c>
      <c r="J705" s="265">
        <v>49.844915999999998</v>
      </c>
      <c r="K705" s="265">
        <v>66.378736000000004</v>
      </c>
      <c r="L705" s="265">
        <v>79.219432999999995</v>
      </c>
      <c r="M705" s="265">
        <v>68.786425999999992</v>
      </c>
      <c r="N705" s="265">
        <v>96.557913000000013</v>
      </c>
    </row>
    <row r="706" spans="2:14" ht="13.5" x14ac:dyDescent="0.25">
      <c r="B706" s="168" t="s">
        <v>3279</v>
      </c>
      <c r="C706" s="38" t="s">
        <v>804</v>
      </c>
      <c r="D706" s="265">
        <v>30.356387999999999</v>
      </c>
      <c r="E706" s="265">
        <v>33.761263999999997</v>
      </c>
      <c r="F706" s="265">
        <v>33.378142999999994</v>
      </c>
      <c r="G706" s="265">
        <v>28.242150000000002</v>
      </c>
      <c r="H706" s="265">
        <v>38.241250999999998</v>
      </c>
      <c r="I706" s="265">
        <v>40.487141999999999</v>
      </c>
      <c r="J706" s="265">
        <v>42.391648999999994</v>
      </c>
      <c r="K706" s="265">
        <v>52.454324999999997</v>
      </c>
      <c r="L706" s="265">
        <v>63.863260999999994</v>
      </c>
      <c r="M706" s="265">
        <v>63.419241999999997</v>
      </c>
      <c r="N706" s="265">
        <v>93.215416999999988</v>
      </c>
    </row>
    <row r="707" spans="2:14" ht="13.5" x14ac:dyDescent="0.25">
      <c r="B707" s="168" t="s">
        <v>3280</v>
      </c>
      <c r="C707" s="38" t="s">
        <v>805</v>
      </c>
      <c r="D707" s="265">
        <v>0</v>
      </c>
      <c r="E707" s="265">
        <v>3.8890000000000001E-3</v>
      </c>
      <c r="F707" s="265">
        <v>1.756E-3</v>
      </c>
      <c r="G707" s="265">
        <v>0</v>
      </c>
      <c r="H707" s="265">
        <v>0</v>
      </c>
      <c r="I707" s="265">
        <v>5.8810000000000008E-3</v>
      </c>
      <c r="J707" s="265">
        <v>0.14577499999999999</v>
      </c>
      <c r="K707" s="265">
        <v>0.21413099999999999</v>
      </c>
      <c r="L707" s="265">
        <v>0.63419300000000001</v>
      </c>
      <c r="M707" s="265">
        <v>0.44756500000000005</v>
      </c>
      <c r="N707" s="265">
        <v>4.542E-3</v>
      </c>
    </row>
    <row r="708" spans="2:14" ht="13.5" x14ac:dyDescent="0.25">
      <c r="B708" s="168" t="s">
        <v>3281</v>
      </c>
      <c r="C708" s="38" t="s">
        <v>806</v>
      </c>
      <c r="D708" s="265">
        <v>1.168E-3</v>
      </c>
      <c r="E708" s="265">
        <v>1.7780000000000001E-3</v>
      </c>
      <c r="F708" s="265">
        <v>5.5500000000000005E-4</v>
      </c>
      <c r="G708" s="265">
        <v>1.5560000000000001E-3</v>
      </c>
      <c r="H708" s="265">
        <v>2.6029999999999998E-3</v>
      </c>
      <c r="I708" s="265">
        <v>2.7397999999999999E-2</v>
      </c>
      <c r="J708" s="265">
        <v>0.13365299999999999</v>
      </c>
      <c r="K708" s="265">
        <v>0.23463800000000001</v>
      </c>
      <c r="L708" s="265">
        <v>0.49241799999999997</v>
      </c>
      <c r="M708" s="265">
        <v>0.35641900000000004</v>
      </c>
      <c r="N708" s="265">
        <v>7.6340000000000002E-3</v>
      </c>
    </row>
    <row r="709" spans="2:14" ht="13.5" x14ac:dyDescent="0.25">
      <c r="B709" s="168" t="s">
        <v>3282</v>
      </c>
      <c r="C709" s="38" t="s">
        <v>807</v>
      </c>
      <c r="D709" s="265">
        <v>0</v>
      </c>
      <c r="E709" s="265">
        <v>1.5100000000000001E-4</v>
      </c>
      <c r="F709" s="265">
        <v>0</v>
      </c>
      <c r="G709" s="265">
        <v>0</v>
      </c>
      <c r="H709" s="265">
        <v>0</v>
      </c>
      <c r="I709" s="265">
        <v>3.3549999999999999E-3</v>
      </c>
      <c r="J709" s="265">
        <v>3.4694000000000003E-2</v>
      </c>
      <c r="K709" s="265">
        <v>3.0931E-2</v>
      </c>
      <c r="L709" s="265">
        <v>9.2069999999999985E-2</v>
      </c>
      <c r="M709" s="265">
        <v>7.2179999999999994E-2</v>
      </c>
      <c r="N709" s="265">
        <v>0</v>
      </c>
    </row>
    <row r="710" spans="2:14" ht="13.5" x14ac:dyDescent="0.25">
      <c r="B710" s="168" t="s">
        <v>3283</v>
      </c>
      <c r="C710" s="38" t="s">
        <v>808</v>
      </c>
      <c r="D710" s="265">
        <v>1.3877440000000001</v>
      </c>
      <c r="E710" s="265">
        <v>0.65540600000000004</v>
      </c>
      <c r="F710" s="265">
        <v>0.69792199999999993</v>
      </c>
      <c r="G710" s="265">
        <v>0.61639900000000003</v>
      </c>
      <c r="H710" s="265">
        <v>0.90083400000000002</v>
      </c>
      <c r="I710" s="265">
        <v>1.259444</v>
      </c>
      <c r="J710" s="265">
        <v>1.7013370000000001</v>
      </c>
      <c r="K710" s="265">
        <v>1.8794839999999999</v>
      </c>
      <c r="L710" s="265">
        <v>3.1297769999999998</v>
      </c>
      <c r="M710" s="265">
        <v>4.4720180000000003</v>
      </c>
      <c r="N710" s="265">
        <v>5.9959340000000001</v>
      </c>
    </row>
    <row r="711" spans="2:14" ht="13.5" x14ac:dyDescent="0.25">
      <c r="B711" s="168" t="s">
        <v>3284</v>
      </c>
      <c r="C711" s="38" t="s">
        <v>809</v>
      </c>
      <c r="D711" s="265">
        <v>0.30219699999999999</v>
      </c>
      <c r="E711" s="265">
        <v>0.10814800000000002</v>
      </c>
      <c r="F711" s="265">
        <v>0</v>
      </c>
      <c r="G711" s="265">
        <v>3.0739999999999999E-3</v>
      </c>
      <c r="H711" s="265">
        <v>1.8307E-2</v>
      </c>
      <c r="I711" s="265">
        <v>1.3985999999999998E-2</v>
      </c>
      <c r="J711" s="265">
        <v>0.10073699999999999</v>
      </c>
      <c r="K711" s="265">
        <v>0.131079</v>
      </c>
      <c r="L711" s="265">
        <v>0.33349300000000004</v>
      </c>
      <c r="M711" s="265">
        <v>0.45238</v>
      </c>
      <c r="N711" s="265">
        <v>0.40164299999999997</v>
      </c>
    </row>
    <row r="712" spans="2:14" ht="13.5" x14ac:dyDescent="0.25">
      <c r="B712" s="168" t="s">
        <v>3285</v>
      </c>
      <c r="C712" s="38" t="s">
        <v>810</v>
      </c>
      <c r="D712" s="265">
        <v>49.572944999999997</v>
      </c>
      <c r="E712" s="265">
        <v>50.247100000000003</v>
      </c>
      <c r="F712" s="265">
        <v>49.844282000000007</v>
      </c>
      <c r="G712" s="265">
        <v>37.429800999999998</v>
      </c>
      <c r="H712" s="265">
        <v>53.407385000000005</v>
      </c>
      <c r="I712" s="265">
        <v>55.973819000000006</v>
      </c>
      <c r="J712" s="265">
        <v>56.067063999999995</v>
      </c>
      <c r="K712" s="265">
        <v>71.741709</v>
      </c>
      <c r="L712" s="265">
        <v>96.900993</v>
      </c>
      <c r="M712" s="265">
        <v>80.652995000000004</v>
      </c>
      <c r="N712" s="265">
        <v>113.08741000000001</v>
      </c>
    </row>
    <row r="713" spans="2:14" ht="13.5" x14ac:dyDescent="0.25">
      <c r="B713" s="168" t="s">
        <v>3286</v>
      </c>
      <c r="C713" s="38" t="s">
        <v>811</v>
      </c>
      <c r="D713" s="265">
        <v>0.17323</v>
      </c>
      <c r="E713" s="265">
        <v>0.37144199999999999</v>
      </c>
      <c r="F713" s="265">
        <v>0.378164</v>
      </c>
      <c r="G713" s="265">
        <v>0.34877400000000003</v>
      </c>
      <c r="H713" s="265">
        <v>0.46366199999999996</v>
      </c>
      <c r="I713" s="265">
        <v>0.605271</v>
      </c>
      <c r="J713" s="265">
        <v>1.0143089999999999</v>
      </c>
      <c r="K713" s="265">
        <v>1.5337649999999998</v>
      </c>
      <c r="L713" s="265">
        <v>2.0505249999999999</v>
      </c>
      <c r="M713" s="265">
        <v>2.5694280000000003</v>
      </c>
      <c r="N713" s="265">
        <v>3.8105680000000004</v>
      </c>
    </row>
    <row r="714" spans="2:14" ht="13.5" x14ac:dyDescent="0.25">
      <c r="B714" s="168" t="s">
        <v>3287</v>
      </c>
      <c r="C714" s="38" t="s">
        <v>812</v>
      </c>
      <c r="D714" s="265">
        <v>4.8999999999999998E-5</v>
      </c>
      <c r="E714" s="265">
        <v>4.6E-5</v>
      </c>
      <c r="F714" s="265">
        <v>0</v>
      </c>
      <c r="G714" s="265">
        <v>0</v>
      </c>
      <c r="H714" s="265">
        <v>0</v>
      </c>
      <c r="I714" s="265">
        <v>6.4799999999999992E-4</v>
      </c>
      <c r="J714" s="265">
        <v>8.1690000000000009E-3</v>
      </c>
      <c r="K714" s="265">
        <v>7.3657E-2</v>
      </c>
      <c r="L714" s="265">
        <v>0.18554000000000001</v>
      </c>
      <c r="M714" s="265">
        <v>0.124607</v>
      </c>
      <c r="N714" s="265">
        <v>7.5029999999999993E-3</v>
      </c>
    </row>
    <row r="715" spans="2:14" ht="13.5" x14ac:dyDescent="0.25">
      <c r="B715" s="168" t="s">
        <v>3288</v>
      </c>
      <c r="C715" s="38" t="s">
        <v>813</v>
      </c>
      <c r="D715" s="265">
        <v>0.72825800000000007</v>
      </c>
      <c r="E715" s="265">
        <v>0.80230399999999991</v>
      </c>
      <c r="F715" s="265">
        <v>1.0391789999999999</v>
      </c>
      <c r="G715" s="265">
        <v>0.84816000000000003</v>
      </c>
      <c r="H715" s="265">
        <v>1.4226900000000002</v>
      </c>
      <c r="I715" s="265">
        <v>1.2054360000000002</v>
      </c>
      <c r="J715" s="265">
        <v>1.2440059999999999</v>
      </c>
      <c r="K715" s="265">
        <v>2.1849959999999999</v>
      </c>
      <c r="L715" s="265">
        <v>2.158239</v>
      </c>
      <c r="M715" s="265">
        <v>2.505242</v>
      </c>
      <c r="N715" s="265">
        <v>2.7517269999999998</v>
      </c>
    </row>
    <row r="716" spans="2:14" ht="13.5" x14ac:dyDescent="0.25">
      <c r="B716" s="168" t="s">
        <v>3289</v>
      </c>
      <c r="C716" s="38" t="s">
        <v>814</v>
      </c>
      <c r="D716" s="265">
        <v>13.788798999999999</v>
      </c>
      <c r="E716" s="265">
        <v>14.001824000000001</v>
      </c>
      <c r="F716" s="265">
        <v>15.596090999999999</v>
      </c>
      <c r="G716" s="265">
        <v>12.952833000000002</v>
      </c>
      <c r="H716" s="265">
        <v>18.756155999999997</v>
      </c>
      <c r="I716" s="265">
        <v>21.366748000000001</v>
      </c>
      <c r="J716" s="265">
        <v>21.614965999999999</v>
      </c>
      <c r="K716" s="265">
        <v>18.938448999999999</v>
      </c>
      <c r="L716" s="265">
        <v>33.585943999999998</v>
      </c>
      <c r="M716" s="265">
        <v>36.082746</v>
      </c>
      <c r="N716" s="265">
        <v>49.304958999999997</v>
      </c>
    </row>
    <row r="717" spans="2:14" ht="13.5" x14ac:dyDescent="0.25">
      <c r="B717" s="168" t="s">
        <v>3290</v>
      </c>
      <c r="C717" s="38" t="s">
        <v>815</v>
      </c>
      <c r="D717" s="265">
        <v>3.018669</v>
      </c>
      <c r="E717" s="265">
        <v>1.3472649999999999</v>
      </c>
      <c r="F717" s="265">
        <v>1.355866</v>
      </c>
      <c r="G717" s="265">
        <v>1.083853</v>
      </c>
      <c r="H717" s="265">
        <v>1.626255</v>
      </c>
      <c r="I717" s="265">
        <v>1.6744730000000001</v>
      </c>
      <c r="J717" s="265">
        <v>1.910655</v>
      </c>
      <c r="K717" s="265">
        <v>5.1400980000000001</v>
      </c>
      <c r="L717" s="265">
        <v>6.3741579999999995</v>
      </c>
      <c r="M717" s="265">
        <v>3.5985829999999996</v>
      </c>
      <c r="N717" s="265">
        <v>5.0984980000000002</v>
      </c>
    </row>
    <row r="718" spans="2:14" ht="13.5" x14ac:dyDescent="0.25">
      <c r="B718" s="168" t="s">
        <v>3291</v>
      </c>
      <c r="C718" s="38" t="s">
        <v>816</v>
      </c>
      <c r="D718" s="265">
        <v>55.863953999999993</v>
      </c>
      <c r="E718" s="265">
        <v>57.113292999999999</v>
      </c>
      <c r="F718" s="265">
        <v>61.204343999999999</v>
      </c>
      <c r="G718" s="265">
        <v>39.767779999999995</v>
      </c>
      <c r="H718" s="265">
        <v>59.968347000000001</v>
      </c>
      <c r="I718" s="265">
        <v>65.952264999999997</v>
      </c>
      <c r="J718" s="265">
        <v>69.386143000000004</v>
      </c>
      <c r="K718" s="265">
        <v>95.039051000000001</v>
      </c>
      <c r="L718" s="265">
        <v>121.56189499999999</v>
      </c>
      <c r="M718" s="265">
        <v>105.082403</v>
      </c>
      <c r="N718" s="265">
        <v>138.01507000000001</v>
      </c>
    </row>
    <row r="719" spans="2:14" ht="13.5" x14ac:dyDescent="0.25">
      <c r="B719" s="168" t="s">
        <v>3292</v>
      </c>
      <c r="C719" s="38" t="s">
        <v>817</v>
      </c>
      <c r="D719" s="265">
        <v>19.141934000000003</v>
      </c>
      <c r="E719" s="265">
        <v>20.312412999999999</v>
      </c>
      <c r="F719" s="265">
        <v>20.977342</v>
      </c>
      <c r="G719" s="265">
        <v>17.382439999999999</v>
      </c>
      <c r="H719" s="265">
        <v>24.560710999999998</v>
      </c>
      <c r="I719" s="265">
        <v>24.177425999999997</v>
      </c>
      <c r="J719" s="265">
        <v>25.292171</v>
      </c>
      <c r="K719" s="265">
        <v>25.844919999999998</v>
      </c>
      <c r="L719" s="265">
        <v>34.293329</v>
      </c>
      <c r="M719" s="265">
        <v>35.056573</v>
      </c>
      <c r="N719" s="265">
        <v>46.693616000000006</v>
      </c>
    </row>
    <row r="720" spans="2:14" ht="13.5" x14ac:dyDescent="0.25">
      <c r="B720" s="168" t="s">
        <v>3293</v>
      </c>
      <c r="C720" s="38" t="s">
        <v>818</v>
      </c>
      <c r="D720" s="265">
        <v>17.277329999999999</v>
      </c>
      <c r="E720" s="265">
        <v>18.607915999999999</v>
      </c>
      <c r="F720" s="265">
        <v>20.778269000000002</v>
      </c>
      <c r="G720" s="265">
        <v>19.609843000000001</v>
      </c>
      <c r="H720" s="265">
        <v>30.029530000000001</v>
      </c>
      <c r="I720" s="265">
        <v>34.710898</v>
      </c>
      <c r="J720" s="265">
        <v>39.264531999999996</v>
      </c>
      <c r="K720" s="265">
        <v>41.806264999999996</v>
      </c>
      <c r="L720" s="265">
        <v>51.422606000000002</v>
      </c>
      <c r="M720" s="265">
        <v>53.697730000000007</v>
      </c>
      <c r="N720" s="265">
        <v>64.33433500000001</v>
      </c>
    </row>
    <row r="721" spans="2:14" ht="13.5" x14ac:dyDescent="0.25">
      <c r="B721" s="168" t="s">
        <v>3294</v>
      </c>
      <c r="C721" s="38" t="s">
        <v>819</v>
      </c>
      <c r="D721" s="265">
        <v>0.37867499999999998</v>
      </c>
      <c r="E721" s="265">
        <v>0.70950299999999999</v>
      </c>
      <c r="F721" s="265">
        <v>0.61371300000000006</v>
      </c>
      <c r="G721" s="265">
        <v>0.475742</v>
      </c>
      <c r="H721" s="265">
        <v>0.61514599999999997</v>
      </c>
      <c r="I721" s="265">
        <v>0.65690899999999997</v>
      </c>
      <c r="J721" s="265">
        <v>0.62071699999999996</v>
      </c>
      <c r="K721" s="265">
        <v>8.2845000000000002E-2</v>
      </c>
      <c r="L721" s="265">
        <v>0.25345400000000001</v>
      </c>
      <c r="M721" s="265">
        <v>0.120522</v>
      </c>
      <c r="N721" s="265">
        <v>6.4749999999999999E-3</v>
      </c>
    </row>
    <row r="722" spans="2:14" ht="13.5" x14ac:dyDescent="0.25">
      <c r="B722" s="168" t="s">
        <v>3295</v>
      </c>
      <c r="C722" s="38" t="s">
        <v>820</v>
      </c>
      <c r="D722" s="265">
        <v>5.4269060000000007</v>
      </c>
      <c r="E722" s="265">
        <v>2.7381229999999999</v>
      </c>
      <c r="F722" s="265">
        <v>2.8774870000000004</v>
      </c>
      <c r="G722" s="265">
        <v>2.1760899999999999</v>
      </c>
      <c r="H722" s="265">
        <v>3.3338189999999996</v>
      </c>
      <c r="I722" s="265">
        <v>3.8300480000000001</v>
      </c>
      <c r="J722" s="265">
        <v>4.199662</v>
      </c>
      <c r="K722" s="265">
        <v>5.1483640000000008</v>
      </c>
      <c r="L722" s="265">
        <v>6.4426429999999995</v>
      </c>
      <c r="M722" s="265">
        <v>5.0864840000000004</v>
      </c>
      <c r="N722" s="265">
        <v>6.807976</v>
      </c>
    </row>
    <row r="723" spans="2:14" ht="13.5" x14ac:dyDescent="0.25">
      <c r="B723" s="168" t="s">
        <v>3296</v>
      </c>
      <c r="C723" s="38" t="s">
        <v>821</v>
      </c>
      <c r="D723" s="265">
        <v>14.029178999999999</v>
      </c>
      <c r="E723" s="265">
        <v>15.06527</v>
      </c>
      <c r="F723" s="265">
        <v>14.993157</v>
      </c>
      <c r="G723" s="265">
        <v>12.090731000000002</v>
      </c>
      <c r="H723" s="265">
        <v>18.691849000000001</v>
      </c>
      <c r="I723" s="265">
        <v>18.887129999999999</v>
      </c>
      <c r="J723" s="265">
        <v>18.994033999999999</v>
      </c>
      <c r="K723" s="265">
        <v>28.016259000000002</v>
      </c>
      <c r="L723" s="265">
        <v>25.748947999999999</v>
      </c>
      <c r="M723" s="265">
        <v>24.353933999999999</v>
      </c>
      <c r="N723" s="265">
        <v>37.366692</v>
      </c>
    </row>
    <row r="724" spans="2:14" ht="13.5" x14ac:dyDescent="0.25">
      <c r="B724" s="168" t="s">
        <v>3297</v>
      </c>
      <c r="C724" s="38" t="s">
        <v>822</v>
      </c>
      <c r="D724" s="265">
        <v>36.904868999999998</v>
      </c>
      <c r="E724" s="265">
        <v>34.461117999999999</v>
      </c>
      <c r="F724" s="265">
        <v>36.006273999999998</v>
      </c>
      <c r="G724" s="265">
        <v>28.872647999999998</v>
      </c>
      <c r="H724" s="265">
        <v>37.871701000000002</v>
      </c>
      <c r="I724" s="265">
        <v>43.938834</v>
      </c>
      <c r="J724" s="265">
        <v>44.175191999999996</v>
      </c>
      <c r="K724" s="265">
        <v>43.707593000000003</v>
      </c>
      <c r="L724" s="265">
        <v>57.087913</v>
      </c>
      <c r="M724" s="265">
        <v>59.51408</v>
      </c>
      <c r="N724" s="265">
        <v>76.757210000000001</v>
      </c>
    </row>
    <row r="725" spans="2:14" ht="13.5" x14ac:dyDescent="0.25">
      <c r="B725" s="168" t="s">
        <v>3298</v>
      </c>
      <c r="C725" s="38" t="s">
        <v>823</v>
      </c>
      <c r="D725" s="265">
        <v>1.088659</v>
      </c>
      <c r="E725" s="265">
        <v>1.2860499999999999</v>
      </c>
      <c r="F725" s="265">
        <v>1.627119</v>
      </c>
      <c r="G725" s="265">
        <v>1.539291</v>
      </c>
      <c r="H725" s="265">
        <v>1.9886269999999999</v>
      </c>
      <c r="I725" s="265">
        <v>1.9992449999999999</v>
      </c>
      <c r="J725" s="265">
        <v>2.2344549999999996</v>
      </c>
      <c r="K725" s="265">
        <v>2.8610450000000003</v>
      </c>
      <c r="L725" s="265">
        <v>3.4223750000000002</v>
      </c>
      <c r="M725" s="265">
        <v>3.255201</v>
      </c>
      <c r="N725" s="265">
        <v>0.202094</v>
      </c>
    </row>
    <row r="726" spans="2:14" ht="13.5" x14ac:dyDescent="0.25">
      <c r="B726" s="168" t="s">
        <v>3299</v>
      </c>
      <c r="C726" s="38" t="s">
        <v>824</v>
      </c>
      <c r="D726" s="265">
        <v>160.700063</v>
      </c>
      <c r="E726" s="265">
        <v>162.52603299999998</v>
      </c>
      <c r="F726" s="265">
        <v>165.522988</v>
      </c>
      <c r="G726" s="265">
        <v>111.21438699999999</v>
      </c>
      <c r="H726" s="265">
        <v>156.29404699999998</v>
      </c>
      <c r="I726" s="265">
        <v>163.66070100000002</v>
      </c>
      <c r="J726" s="265">
        <v>164.39948900000002</v>
      </c>
      <c r="K726" s="265">
        <v>220.076469</v>
      </c>
      <c r="L726" s="265">
        <v>282.57171399999999</v>
      </c>
      <c r="M726" s="265">
        <v>231.54429299999998</v>
      </c>
      <c r="N726" s="265">
        <v>293.89461499999999</v>
      </c>
    </row>
    <row r="727" spans="2:14" ht="13.5" x14ac:dyDescent="0.25">
      <c r="B727" s="168" t="s">
        <v>3300</v>
      </c>
      <c r="C727" s="38" t="s">
        <v>825</v>
      </c>
      <c r="D727" s="265">
        <v>0.52684300000000006</v>
      </c>
      <c r="E727" s="265">
        <v>0.83384499999999995</v>
      </c>
      <c r="F727" s="265">
        <v>0.83484800000000003</v>
      </c>
      <c r="G727" s="265">
        <v>0.69891800000000004</v>
      </c>
      <c r="H727" s="265">
        <v>1.0487850000000001</v>
      </c>
      <c r="I727" s="265">
        <v>1.3567290000000001</v>
      </c>
      <c r="J727" s="265">
        <v>1.5802890000000001</v>
      </c>
      <c r="K727" s="265">
        <v>5.3049379999999999</v>
      </c>
      <c r="L727" s="265">
        <v>7.0895190000000001</v>
      </c>
      <c r="M727" s="265">
        <v>3.9081300000000003</v>
      </c>
      <c r="N727" s="265">
        <v>5.6893899999999995</v>
      </c>
    </row>
    <row r="728" spans="2:14" ht="13.5" x14ac:dyDescent="0.25">
      <c r="B728" s="168" t="s">
        <v>3301</v>
      </c>
      <c r="C728" s="38" t="s">
        <v>2464</v>
      </c>
      <c r="D728" s="265">
        <v>4.8739889999999999</v>
      </c>
      <c r="E728" s="265">
        <v>5.9841309999999996</v>
      </c>
      <c r="F728" s="265">
        <v>7.0328669999999995</v>
      </c>
      <c r="G728" s="265">
        <v>6.2894839999999999</v>
      </c>
      <c r="H728" s="265">
        <v>9.5555769999999995</v>
      </c>
      <c r="I728" s="265">
        <v>11.803192000000001</v>
      </c>
      <c r="J728" s="265">
        <v>14.709859999999999</v>
      </c>
      <c r="K728" s="265">
        <v>13.314219</v>
      </c>
      <c r="L728" s="265">
        <v>15.540433999999999</v>
      </c>
      <c r="M728" s="265">
        <v>16.696473999999998</v>
      </c>
      <c r="N728" s="265">
        <v>22.304745000000004</v>
      </c>
    </row>
    <row r="729" spans="2:14" ht="13.5" x14ac:dyDescent="0.25">
      <c r="B729" s="168" t="s">
        <v>3302</v>
      </c>
      <c r="C729" s="38" t="s">
        <v>826</v>
      </c>
      <c r="D729" s="265">
        <v>9.4171060000000004</v>
      </c>
      <c r="E729" s="265">
        <v>7.5906269999999996</v>
      </c>
      <c r="F729" s="265">
        <v>6.7565390000000001</v>
      </c>
      <c r="G729" s="265">
        <v>4.7390159999999995</v>
      </c>
      <c r="H729" s="265">
        <v>8.3866510000000005</v>
      </c>
      <c r="I729" s="265">
        <v>10.797598999999998</v>
      </c>
      <c r="J729" s="265">
        <v>10.702241000000001</v>
      </c>
      <c r="K729" s="265">
        <v>16.897327999999998</v>
      </c>
      <c r="L729" s="265">
        <v>18.541346000000001</v>
      </c>
      <c r="M729" s="265">
        <v>17.098915999999999</v>
      </c>
      <c r="N729" s="265">
        <v>25.818712999999999</v>
      </c>
    </row>
    <row r="730" spans="2:14" ht="13.5" x14ac:dyDescent="0.25">
      <c r="B730" s="168" t="s">
        <v>3303</v>
      </c>
      <c r="C730" s="38" t="s">
        <v>827</v>
      </c>
      <c r="D730" s="265">
        <v>0.138764</v>
      </c>
      <c r="E730" s="265">
        <v>0.19566999999999998</v>
      </c>
      <c r="F730" s="265">
        <v>0.190249</v>
      </c>
      <c r="G730" s="265">
        <v>0.25795499999999999</v>
      </c>
      <c r="H730" s="265">
        <v>0.44225599999999998</v>
      </c>
      <c r="I730" s="265">
        <v>0.40154799999999996</v>
      </c>
      <c r="J730" s="265">
        <v>0.46126200000000001</v>
      </c>
      <c r="K730" s="265">
        <v>0.50697899999999996</v>
      </c>
      <c r="L730" s="265">
        <v>0.83513400000000004</v>
      </c>
      <c r="M730" s="265">
        <v>0.62018099999999998</v>
      </c>
      <c r="N730" s="265">
        <v>7.783E-3</v>
      </c>
    </row>
    <row r="731" spans="2:14" ht="13.5" x14ac:dyDescent="0.25">
      <c r="B731" s="168" t="s">
        <v>3304</v>
      </c>
      <c r="C731" s="38" t="s">
        <v>828</v>
      </c>
      <c r="D731" s="265">
        <v>7.8987430000000005</v>
      </c>
      <c r="E731" s="265">
        <v>8.3823150000000002</v>
      </c>
      <c r="F731" s="265">
        <v>8.8073179999999986</v>
      </c>
      <c r="G731" s="265">
        <v>6.939705</v>
      </c>
      <c r="H731" s="265">
        <v>10.027204999999999</v>
      </c>
      <c r="I731" s="265">
        <v>11.379307000000001</v>
      </c>
      <c r="J731" s="265">
        <v>10.353095999999999</v>
      </c>
      <c r="K731" s="265">
        <v>11.642417999999999</v>
      </c>
      <c r="L731" s="265">
        <v>15.739805</v>
      </c>
      <c r="M731" s="265">
        <v>15.969992000000001</v>
      </c>
      <c r="N731" s="265">
        <v>25.160115999999999</v>
      </c>
    </row>
    <row r="732" spans="2:14" ht="13.5" x14ac:dyDescent="0.25">
      <c r="B732" s="168" t="s">
        <v>3305</v>
      </c>
      <c r="C732" s="38" t="s">
        <v>829</v>
      </c>
      <c r="D732" s="265">
        <v>0</v>
      </c>
      <c r="E732" s="265">
        <v>3.1320999999999995E-2</v>
      </c>
      <c r="F732" s="265">
        <v>1.6078000000000002E-2</v>
      </c>
      <c r="G732" s="265">
        <v>0.33841399999999999</v>
      </c>
      <c r="H732" s="265">
        <v>0.62216500000000008</v>
      </c>
      <c r="I732" s="265">
        <v>0.75984399999999996</v>
      </c>
      <c r="J732" s="265">
        <v>1.144965</v>
      </c>
      <c r="K732" s="265">
        <v>4.2354310000000002</v>
      </c>
      <c r="L732" s="265">
        <v>1.6683590000000001</v>
      </c>
      <c r="M732" s="265">
        <v>1.854965</v>
      </c>
      <c r="N732" s="265">
        <v>2.2891940000000002</v>
      </c>
    </row>
    <row r="733" spans="2:14" ht="13.5" x14ac:dyDescent="0.25">
      <c r="B733" s="168" t="s">
        <v>3306</v>
      </c>
      <c r="C733" s="38" t="s">
        <v>830</v>
      </c>
      <c r="D733" s="265">
        <v>37.984021999999996</v>
      </c>
      <c r="E733" s="265">
        <v>38.086274000000003</v>
      </c>
      <c r="F733" s="265">
        <v>41.233567000000001</v>
      </c>
      <c r="G733" s="265">
        <v>32.683594999999997</v>
      </c>
      <c r="H733" s="265">
        <v>45.687360999999996</v>
      </c>
      <c r="I733" s="265">
        <v>47.817449000000003</v>
      </c>
      <c r="J733" s="265">
        <v>48.689569000000006</v>
      </c>
      <c r="K733" s="265">
        <v>52.946078</v>
      </c>
      <c r="L733" s="265">
        <v>59.684775000000002</v>
      </c>
      <c r="M733" s="265">
        <v>70.633700000000005</v>
      </c>
      <c r="N733" s="265">
        <v>92.390845999999996</v>
      </c>
    </row>
    <row r="734" spans="2:14" ht="13.5" x14ac:dyDescent="0.25">
      <c r="B734" s="168" t="s">
        <v>3307</v>
      </c>
      <c r="C734" s="38" t="s">
        <v>831</v>
      </c>
      <c r="D734" s="265">
        <v>19.666681999999998</v>
      </c>
      <c r="E734" s="265">
        <v>22.700834</v>
      </c>
      <c r="F734" s="265">
        <v>25.985182000000002</v>
      </c>
      <c r="G734" s="265">
        <v>22.895173</v>
      </c>
      <c r="H734" s="265">
        <v>27.389047000000001</v>
      </c>
      <c r="I734" s="265">
        <v>31.300967999999997</v>
      </c>
      <c r="J734" s="265">
        <v>32.35924</v>
      </c>
      <c r="K734" s="265">
        <v>37.979994000000005</v>
      </c>
      <c r="L734" s="265">
        <v>48.469684000000001</v>
      </c>
      <c r="M734" s="265">
        <v>51.278627</v>
      </c>
      <c r="N734" s="265">
        <v>73.587259999999986</v>
      </c>
    </row>
    <row r="735" spans="2:14" ht="13.5" x14ac:dyDescent="0.25">
      <c r="B735" s="168" t="s">
        <v>3308</v>
      </c>
      <c r="C735" s="38" t="s">
        <v>832</v>
      </c>
      <c r="D735" s="265">
        <v>0</v>
      </c>
      <c r="E735" s="265">
        <v>0</v>
      </c>
      <c r="F735" s="265">
        <v>8.0299999999999989E-4</v>
      </c>
      <c r="G735" s="265">
        <v>8.2399999999999997E-4</v>
      </c>
      <c r="H735" s="265">
        <v>0</v>
      </c>
      <c r="I735" s="265">
        <v>5.3949999999999996E-3</v>
      </c>
      <c r="J735" s="265">
        <v>0.101114</v>
      </c>
      <c r="K735" s="265">
        <v>0.290072</v>
      </c>
      <c r="L735" s="265">
        <v>0.621421</v>
      </c>
      <c r="M735" s="265">
        <v>0.62375899999999995</v>
      </c>
      <c r="N735" s="265">
        <v>1.1672999999999999E-2</v>
      </c>
    </row>
    <row r="736" spans="2:14" ht="13.5" x14ac:dyDescent="0.25">
      <c r="B736" s="168" t="s">
        <v>3309</v>
      </c>
      <c r="C736" s="38" t="s">
        <v>833</v>
      </c>
      <c r="D736" s="265">
        <v>25.576767</v>
      </c>
      <c r="E736" s="265">
        <v>25.837337999999999</v>
      </c>
      <c r="F736" s="265">
        <v>28.040180999999997</v>
      </c>
      <c r="G736" s="265">
        <v>18.935895000000002</v>
      </c>
      <c r="H736" s="265">
        <v>26.297115999999999</v>
      </c>
      <c r="I736" s="265">
        <v>27.224802999999998</v>
      </c>
      <c r="J736" s="265">
        <v>25.814588000000001</v>
      </c>
      <c r="K736" s="265">
        <v>31.406723</v>
      </c>
      <c r="L736" s="265">
        <v>34.025744000000003</v>
      </c>
      <c r="M736" s="265">
        <v>34.670769999999997</v>
      </c>
      <c r="N736" s="265">
        <v>49.765391999999999</v>
      </c>
    </row>
    <row r="737" spans="2:14" ht="13.5" x14ac:dyDescent="0.25">
      <c r="B737" s="168" t="s">
        <v>3310</v>
      </c>
      <c r="C737" s="38" t="s">
        <v>834</v>
      </c>
      <c r="D737" s="265">
        <v>3.8099999999999999E-4</v>
      </c>
      <c r="E737" s="265">
        <v>0</v>
      </c>
      <c r="F737" s="265">
        <v>0.180335</v>
      </c>
      <c r="G737" s="265">
        <v>0.29724</v>
      </c>
      <c r="H737" s="265">
        <v>0.82924099999999989</v>
      </c>
      <c r="I737" s="265">
        <v>1.360852</v>
      </c>
      <c r="J737" s="265">
        <v>1.5411999999999999</v>
      </c>
      <c r="K737" s="265">
        <v>1.8565969999999998</v>
      </c>
      <c r="L737" s="265">
        <v>2.9915620000000001</v>
      </c>
      <c r="M737" s="265">
        <v>2.5535230000000002</v>
      </c>
      <c r="N737" s="265">
        <v>2.8724639999999999</v>
      </c>
    </row>
    <row r="738" spans="2:14" ht="13.5" x14ac:dyDescent="0.25">
      <c r="B738" s="168" t="s">
        <v>3311</v>
      </c>
      <c r="C738" s="38" t="s">
        <v>835</v>
      </c>
      <c r="D738" s="265">
        <v>16.073736999999998</v>
      </c>
      <c r="E738" s="265">
        <v>14.720703</v>
      </c>
      <c r="F738" s="265">
        <v>15.001636</v>
      </c>
      <c r="G738" s="265">
        <v>11.955767999999999</v>
      </c>
      <c r="H738" s="265">
        <v>17.023679999999999</v>
      </c>
      <c r="I738" s="265">
        <v>18.376927999999999</v>
      </c>
      <c r="J738" s="265">
        <v>18.208794000000001</v>
      </c>
      <c r="K738" s="265">
        <v>18.542092</v>
      </c>
      <c r="L738" s="265">
        <v>21.569818999999999</v>
      </c>
      <c r="M738" s="265">
        <v>22.210404999999998</v>
      </c>
      <c r="N738" s="265">
        <v>31.178871000000001</v>
      </c>
    </row>
    <row r="739" spans="2:14" ht="13.5" x14ac:dyDescent="0.25">
      <c r="B739" s="168" t="s">
        <v>3312</v>
      </c>
      <c r="C739" s="38" t="s">
        <v>836</v>
      </c>
      <c r="D739" s="265">
        <v>0</v>
      </c>
      <c r="E739" s="265">
        <v>0</v>
      </c>
      <c r="F739" s="265">
        <v>0</v>
      </c>
      <c r="G739" s="265">
        <v>1.4E-5</v>
      </c>
      <c r="H739" s="265">
        <v>0</v>
      </c>
      <c r="I739" s="265">
        <v>1.8987E-2</v>
      </c>
      <c r="J739" s="265">
        <v>5.4982000000000003E-2</v>
      </c>
      <c r="K739" s="265">
        <v>5.9852000000000002E-2</v>
      </c>
      <c r="L739" s="265">
        <v>0.1449</v>
      </c>
      <c r="M739" s="265">
        <v>0.18709200000000001</v>
      </c>
      <c r="N739" s="265">
        <v>1.5269999999999999E-3</v>
      </c>
    </row>
    <row r="740" spans="2:14" ht="13.5" x14ac:dyDescent="0.25">
      <c r="B740" s="168" t="s">
        <v>3313</v>
      </c>
      <c r="C740" s="38" t="s">
        <v>837</v>
      </c>
      <c r="D740" s="265">
        <v>0.73253400000000002</v>
      </c>
      <c r="E740" s="265">
        <v>0.83782000000000001</v>
      </c>
      <c r="F740" s="265">
        <v>1.1204259999999999</v>
      </c>
      <c r="G740" s="265">
        <v>1.191562</v>
      </c>
      <c r="H740" s="265">
        <v>1.782818</v>
      </c>
      <c r="I740" s="265">
        <v>1.927454</v>
      </c>
      <c r="J740" s="265">
        <v>2.198807</v>
      </c>
      <c r="K740" s="265">
        <v>2.8512529999999998</v>
      </c>
      <c r="L740" s="265">
        <v>3.9551490000000005</v>
      </c>
      <c r="M740" s="265">
        <v>4.3347980000000002</v>
      </c>
      <c r="N740" s="265">
        <v>5.0893790000000001</v>
      </c>
    </row>
    <row r="741" spans="2:14" ht="13.5" x14ac:dyDescent="0.25">
      <c r="B741" s="168" t="s">
        <v>3314</v>
      </c>
      <c r="C741" s="38" t="s">
        <v>838</v>
      </c>
      <c r="D741" s="265">
        <v>2.220866</v>
      </c>
      <c r="E741" s="265">
        <v>2.3197490000000003</v>
      </c>
      <c r="F741" s="265">
        <v>2.4351179999999997</v>
      </c>
      <c r="G741" s="265">
        <v>1.6935020000000001</v>
      </c>
      <c r="H741" s="265">
        <v>2.9616180000000001</v>
      </c>
      <c r="I741" s="265">
        <v>3.4398260000000001</v>
      </c>
      <c r="J741" s="265">
        <v>4.3553619999999995</v>
      </c>
      <c r="K741" s="265">
        <v>9.346031</v>
      </c>
      <c r="L741" s="265">
        <v>7.7980039999999997</v>
      </c>
      <c r="M741" s="265">
        <v>8.3922840000000001</v>
      </c>
      <c r="N741" s="265">
        <v>8.8547890000000002</v>
      </c>
    </row>
    <row r="742" spans="2:14" ht="13.5" x14ac:dyDescent="0.25">
      <c r="B742" s="168" t="s">
        <v>3315</v>
      </c>
      <c r="C742" s="38" t="s">
        <v>839</v>
      </c>
      <c r="D742" s="265">
        <v>0.36424599999999996</v>
      </c>
      <c r="E742" s="265">
        <v>0.45450400000000002</v>
      </c>
      <c r="F742" s="265">
        <v>0.44961100000000004</v>
      </c>
      <c r="G742" s="265">
        <v>0.49497000000000002</v>
      </c>
      <c r="H742" s="265">
        <v>1.0043630000000001</v>
      </c>
      <c r="I742" s="265">
        <v>1.1969429999999999</v>
      </c>
      <c r="J742" s="265">
        <v>1.3019499999999999</v>
      </c>
      <c r="K742" s="265">
        <v>1.513576</v>
      </c>
      <c r="L742" s="265">
        <v>2.363178</v>
      </c>
      <c r="M742" s="265">
        <v>2.4628209999999999</v>
      </c>
      <c r="N742" s="265">
        <v>2.3601380000000001</v>
      </c>
    </row>
    <row r="743" spans="2:14" ht="13.5" x14ac:dyDescent="0.25">
      <c r="B743" s="168" t="s">
        <v>3316</v>
      </c>
      <c r="C743" s="38" t="s">
        <v>840</v>
      </c>
      <c r="D743" s="265">
        <v>1.9881329999999999</v>
      </c>
      <c r="E743" s="265">
        <v>2.1241050000000001</v>
      </c>
      <c r="F743" s="265">
        <v>1.934356</v>
      </c>
      <c r="G743" s="265">
        <v>1.8580810000000003</v>
      </c>
      <c r="H743" s="265">
        <v>2.3972509999999998</v>
      </c>
      <c r="I743" s="265">
        <v>2.4493650000000002</v>
      </c>
      <c r="J743" s="265">
        <v>2.5802689999999999</v>
      </c>
      <c r="K743" s="265">
        <v>11.484890999999999</v>
      </c>
      <c r="L743" s="265">
        <v>10.240765</v>
      </c>
      <c r="M743" s="265">
        <v>5.0687870000000004</v>
      </c>
      <c r="N743" s="265">
        <v>6.8819539999999995</v>
      </c>
    </row>
    <row r="744" spans="2:14" ht="13.5" x14ac:dyDescent="0.25">
      <c r="B744" s="168" t="s">
        <v>3317</v>
      </c>
      <c r="C744" s="38" t="s">
        <v>2439</v>
      </c>
      <c r="D744" s="265">
        <v>25.869579999999999</v>
      </c>
      <c r="E744" s="265">
        <v>29.217569000000001</v>
      </c>
      <c r="F744" s="265">
        <v>31.893931000000002</v>
      </c>
      <c r="G744" s="265">
        <v>23.991201</v>
      </c>
      <c r="H744" s="265">
        <v>31.508457</v>
      </c>
      <c r="I744" s="265">
        <v>31.056909000000001</v>
      </c>
      <c r="J744" s="265">
        <v>34.200060999999998</v>
      </c>
      <c r="K744" s="265">
        <v>44.392457</v>
      </c>
      <c r="L744" s="265">
        <v>61.760842000000004</v>
      </c>
      <c r="M744" s="265">
        <v>47.057080999999997</v>
      </c>
      <c r="N744" s="265">
        <v>61.909484999999997</v>
      </c>
    </row>
    <row r="745" spans="2:14" ht="13.5" x14ac:dyDescent="0.25">
      <c r="B745" s="168" t="s">
        <v>3318</v>
      </c>
      <c r="C745" s="38" t="s">
        <v>841</v>
      </c>
      <c r="D745" s="265">
        <v>5.5962990000000001</v>
      </c>
      <c r="E745" s="265">
        <v>6.1213339999999992</v>
      </c>
      <c r="F745" s="265">
        <v>6.2437350000000009</v>
      </c>
      <c r="G745" s="265">
        <v>5.7440930000000003</v>
      </c>
      <c r="H745" s="265">
        <v>7.9229439999999993</v>
      </c>
      <c r="I745" s="265">
        <v>9.1755759999999995</v>
      </c>
      <c r="J745" s="265">
        <v>9.127127999999999</v>
      </c>
      <c r="K745" s="265">
        <v>9.8973240000000011</v>
      </c>
      <c r="L745" s="265">
        <v>11.731439999999999</v>
      </c>
      <c r="M745" s="265">
        <v>12.131496</v>
      </c>
      <c r="N745" s="265">
        <v>16.788612000000001</v>
      </c>
    </row>
    <row r="746" spans="2:14" ht="13.5" x14ac:dyDescent="0.25">
      <c r="B746" s="168" t="s">
        <v>3319</v>
      </c>
      <c r="C746" s="38" t="s">
        <v>842</v>
      </c>
      <c r="D746" s="265">
        <v>12.247141999999998</v>
      </c>
      <c r="E746" s="265">
        <v>13.166823000000001</v>
      </c>
      <c r="F746" s="265">
        <v>15.676390000000001</v>
      </c>
      <c r="G746" s="265">
        <v>14.527816</v>
      </c>
      <c r="H746" s="265">
        <v>26.281509</v>
      </c>
      <c r="I746" s="265">
        <v>30.334423999999999</v>
      </c>
      <c r="J746" s="265">
        <v>35.938955999999997</v>
      </c>
      <c r="K746" s="265">
        <v>40.575737000000004</v>
      </c>
      <c r="L746" s="265">
        <v>41.475552999999998</v>
      </c>
      <c r="M746" s="265">
        <v>44.748980000000003</v>
      </c>
      <c r="N746" s="265">
        <v>43.987513999999997</v>
      </c>
    </row>
    <row r="747" spans="2:14" ht="13.5" x14ac:dyDescent="0.25">
      <c r="B747" s="168" t="s">
        <v>3320</v>
      </c>
      <c r="C747" s="38" t="s">
        <v>843</v>
      </c>
      <c r="D747" s="265">
        <v>6.0595270000000001</v>
      </c>
      <c r="E747" s="265">
        <v>6.4962420000000005</v>
      </c>
      <c r="F747" s="265">
        <v>8.0986729999999998</v>
      </c>
      <c r="G747" s="265">
        <v>6.9887189999999997</v>
      </c>
      <c r="H747" s="265">
        <v>9.4773540000000001</v>
      </c>
      <c r="I747" s="265">
        <v>11.321299999999999</v>
      </c>
      <c r="J747" s="265">
        <v>13.061757999999999</v>
      </c>
      <c r="K747" s="265">
        <v>15.541307</v>
      </c>
      <c r="L747" s="265">
        <v>25.777670000000001</v>
      </c>
      <c r="M747" s="265">
        <v>29.357198</v>
      </c>
      <c r="N747" s="265">
        <v>36.966978000000005</v>
      </c>
    </row>
    <row r="748" spans="2:14" ht="13.5" x14ac:dyDescent="0.25">
      <c r="B748" s="168" t="s">
        <v>3321</v>
      </c>
      <c r="C748" s="38" t="s">
        <v>844</v>
      </c>
      <c r="D748" s="265">
        <v>1.6345870000000002</v>
      </c>
      <c r="E748" s="265">
        <v>1.7471989999999999</v>
      </c>
      <c r="F748" s="265">
        <v>2.1585019999999999</v>
      </c>
      <c r="G748" s="265">
        <v>1.8502190000000001</v>
      </c>
      <c r="H748" s="265">
        <v>2.479282</v>
      </c>
      <c r="I748" s="265">
        <v>2.7337189999999998</v>
      </c>
      <c r="J748" s="265">
        <v>2.9988769999999998</v>
      </c>
      <c r="K748" s="265">
        <v>5.5222120000000006</v>
      </c>
      <c r="L748" s="265">
        <v>5.3326989999999999</v>
      </c>
      <c r="M748" s="265">
        <v>5.8320499999999997</v>
      </c>
      <c r="N748" s="265">
        <v>5.305117000000001</v>
      </c>
    </row>
    <row r="749" spans="2:14" ht="13.5" x14ac:dyDescent="0.25">
      <c r="B749" s="168" t="s">
        <v>3322</v>
      </c>
      <c r="C749" s="38" t="s">
        <v>614</v>
      </c>
      <c r="D749" s="265">
        <v>8.985297000000001</v>
      </c>
      <c r="E749" s="265">
        <v>11.831791000000001</v>
      </c>
      <c r="F749" s="265">
        <v>12.116117000000001</v>
      </c>
      <c r="G749" s="265">
        <v>9.7459790000000002</v>
      </c>
      <c r="H749" s="265">
        <v>14.805136999999998</v>
      </c>
      <c r="I749" s="265">
        <v>16.897671000000003</v>
      </c>
      <c r="J749" s="265">
        <v>18.772303999999998</v>
      </c>
      <c r="K749" s="265">
        <v>20.5947</v>
      </c>
      <c r="L749" s="265">
        <v>24.692892999999998</v>
      </c>
      <c r="M749" s="265">
        <v>27.807600000000001</v>
      </c>
      <c r="N749" s="265">
        <v>41.639581</v>
      </c>
    </row>
    <row r="750" spans="2:14" ht="13.5" x14ac:dyDescent="0.25">
      <c r="B750" s="168" t="s">
        <v>3323</v>
      </c>
      <c r="C750" s="38" t="s">
        <v>845</v>
      </c>
      <c r="D750" s="265">
        <v>1.081469</v>
      </c>
      <c r="E750" s="265">
        <v>1.1585289999999999</v>
      </c>
      <c r="F750" s="265">
        <v>1.2611699999999999</v>
      </c>
      <c r="G750" s="265">
        <v>1.1058110000000001</v>
      </c>
      <c r="H750" s="265">
        <v>1.783072</v>
      </c>
      <c r="I750" s="265">
        <v>2.1628699999999998</v>
      </c>
      <c r="J750" s="265">
        <v>2.011107</v>
      </c>
      <c r="K750" s="265">
        <v>2.96048</v>
      </c>
      <c r="L750" s="265">
        <v>2.8311839999999999</v>
      </c>
      <c r="M750" s="265">
        <v>3.220154</v>
      </c>
      <c r="N750" s="265">
        <v>4.9156420000000001</v>
      </c>
    </row>
    <row r="751" spans="2:14" ht="13.5" x14ac:dyDescent="0.25">
      <c r="B751" s="168" t="s">
        <v>3324</v>
      </c>
      <c r="C751" s="38" t="s">
        <v>196</v>
      </c>
      <c r="D751" s="265">
        <v>0.95316600000000007</v>
      </c>
      <c r="E751" s="265">
        <v>1.29589</v>
      </c>
      <c r="F751" s="265">
        <v>1.4070880000000001</v>
      </c>
      <c r="G751" s="265">
        <v>1.2260219999999999</v>
      </c>
      <c r="H751" s="265">
        <v>1.5737989999999999</v>
      </c>
      <c r="I751" s="265">
        <v>2.08372</v>
      </c>
      <c r="J751" s="265">
        <v>2.3343120000000002</v>
      </c>
      <c r="K751" s="265">
        <v>2.5011570000000001</v>
      </c>
      <c r="L751" s="265">
        <v>3.2534190000000001</v>
      </c>
      <c r="M751" s="265">
        <v>2.830768</v>
      </c>
      <c r="N751" s="265">
        <v>1.199141</v>
      </c>
    </row>
    <row r="752" spans="2:14" ht="13.5" x14ac:dyDescent="0.25">
      <c r="B752" s="168" t="s">
        <v>3325</v>
      </c>
      <c r="C752" s="38" t="s">
        <v>846</v>
      </c>
      <c r="D752" s="265">
        <v>67.332072999999994</v>
      </c>
      <c r="E752" s="265">
        <v>69.855730999999992</v>
      </c>
      <c r="F752" s="265">
        <v>76.230026000000009</v>
      </c>
      <c r="G752" s="265">
        <v>52.483238</v>
      </c>
      <c r="H752" s="265">
        <v>77.245367000000016</v>
      </c>
      <c r="I752" s="265">
        <v>85.886803000000015</v>
      </c>
      <c r="J752" s="265">
        <v>88.287481</v>
      </c>
      <c r="K752" s="265">
        <v>103.115239</v>
      </c>
      <c r="L752" s="265">
        <v>140.27080599999999</v>
      </c>
      <c r="M752" s="265">
        <v>131.007226</v>
      </c>
      <c r="N752" s="265">
        <v>178.839867</v>
      </c>
    </row>
    <row r="753" spans="2:14" ht="13.5" x14ac:dyDescent="0.25">
      <c r="B753" s="168" t="s">
        <v>3326</v>
      </c>
      <c r="C753" s="38" t="s">
        <v>847</v>
      </c>
      <c r="D753" s="265">
        <v>0</v>
      </c>
      <c r="E753" s="265">
        <v>0</v>
      </c>
      <c r="F753" s="265">
        <v>2.4122999999999999E-2</v>
      </c>
      <c r="G753" s="265">
        <v>3.4039E-2</v>
      </c>
      <c r="H753" s="265">
        <v>1.3062240000000001</v>
      </c>
      <c r="I753" s="265">
        <v>0.33793099999999998</v>
      </c>
      <c r="J753" s="265">
        <v>0.322156</v>
      </c>
      <c r="K753" s="265">
        <v>0.63033799999999995</v>
      </c>
      <c r="L753" s="265">
        <v>1.1616170000000001</v>
      </c>
      <c r="M753" s="265">
        <v>1.189562</v>
      </c>
      <c r="N753" s="265">
        <v>0.67858700000000005</v>
      </c>
    </row>
    <row r="754" spans="2:14" ht="13.5" x14ac:dyDescent="0.25">
      <c r="B754" s="168" t="s">
        <v>3327</v>
      </c>
      <c r="C754" s="38" t="s">
        <v>848</v>
      </c>
      <c r="D754" s="265">
        <v>118.28285200000001</v>
      </c>
      <c r="E754" s="265">
        <v>116.880331</v>
      </c>
      <c r="F754" s="265">
        <v>125.424318</v>
      </c>
      <c r="G754" s="265">
        <v>85.485198999999994</v>
      </c>
      <c r="H754" s="265">
        <v>124.232213</v>
      </c>
      <c r="I754" s="265">
        <v>132.03176999999999</v>
      </c>
      <c r="J754" s="265">
        <v>133.57179499999998</v>
      </c>
      <c r="K754" s="265">
        <v>163.77132599999999</v>
      </c>
      <c r="L754" s="265">
        <v>199.28615200000002</v>
      </c>
      <c r="M754" s="265">
        <v>190.86527800000002</v>
      </c>
      <c r="N754" s="265">
        <v>246.85351000000003</v>
      </c>
    </row>
    <row r="755" spans="2:14" ht="13.5" x14ac:dyDescent="0.25">
      <c r="B755" s="168" t="s">
        <v>3328</v>
      </c>
      <c r="C755" s="38" t="s">
        <v>849</v>
      </c>
      <c r="D755" s="265">
        <v>24.024141</v>
      </c>
      <c r="E755" s="265">
        <v>27.420901000000001</v>
      </c>
      <c r="F755" s="265">
        <v>28.687457999999999</v>
      </c>
      <c r="G755" s="265">
        <v>22.273603999999999</v>
      </c>
      <c r="H755" s="265">
        <v>31.365461</v>
      </c>
      <c r="I755" s="265">
        <v>33.197400000000002</v>
      </c>
      <c r="J755" s="265">
        <v>33.261653000000003</v>
      </c>
      <c r="K755" s="265">
        <v>34.956590999999996</v>
      </c>
      <c r="L755" s="265">
        <v>43.959172000000002</v>
      </c>
      <c r="M755" s="265">
        <v>46.947500000000005</v>
      </c>
      <c r="N755" s="265">
        <v>61.380945999999994</v>
      </c>
    </row>
    <row r="756" spans="2:14" ht="13.5" x14ac:dyDescent="0.25">
      <c r="B756" s="168" t="s">
        <v>3329</v>
      </c>
      <c r="C756" s="38" t="s">
        <v>850</v>
      </c>
      <c r="D756" s="265">
        <v>0</v>
      </c>
      <c r="E756" s="265">
        <v>0</v>
      </c>
      <c r="F756" s="265">
        <v>0</v>
      </c>
      <c r="G756" s="265">
        <v>0</v>
      </c>
      <c r="H756" s="265">
        <v>0</v>
      </c>
      <c r="I756" s="265">
        <v>3.8919999999999996E-3</v>
      </c>
      <c r="J756" s="265">
        <v>6.8396999999999999E-2</v>
      </c>
      <c r="K756" s="265">
        <v>0.10063499999999999</v>
      </c>
      <c r="L756" s="265">
        <v>0.214394</v>
      </c>
      <c r="M756" s="265">
        <v>0.175984</v>
      </c>
      <c r="N756" s="265">
        <v>0</v>
      </c>
    </row>
    <row r="757" spans="2:14" ht="13.5" x14ac:dyDescent="0.25">
      <c r="B757" s="168" t="s">
        <v>3330</v>
      </c>
      <c r="C757" s="38" t="s">
        <v>851</v>
      </c>
      <c r="D757" s="265">
        <v>4.0853760000000001</v>
      </c>
      <c r="E757" s="265">
        <v>1.640871</v>
      </c>
      <c r="F757" s="265">
        <v>1.746766</v>
      </c>
      <c r="G757" s="265">
        <v>1.2554160000000001</v>
      </c>
      <c r="H757" s="265">
        <v>1.9540089999999999</v>
      </c>
      <c r="I757" s="265">
        <v>2.5353080000000001</v>
      </c>
      <c r="J757" s="265">
        <v>2.4121289999999997</v>
      </c>
      <c r="K757" s="265">
        <v>2.9117459999999999</v>
      </c>
      <c r="L757" s="265">
        <v>3.8112329999999996</v>
      </c>
      <c r="M757" s="265">
        <v>4.0215309999999995</v>
      </c>
      <c r="N757" s="265">
        <v>5.7939470000000002</v>
      </c>
    </row>
    <row r="758" spans="2:14" ht="13.5" x14ac:dyDescent="0.25">
      <c r="B758" s="168" t="s">
        <v>3331</v>
      </c>
      <c r="C758" s="38" t="s">
        <v>852</v>
      </c>
      <c r="D758" s="265">
        <v>1.774777</v>
      </c>
      <c r="E758" s="265">
        <v>2.204421</v>
      </c>
      <c r="F758" s="265">
        <v>2.5758670000000001</v>
      </c>
      <c r="G758" s="265">
        <v>2.322171</v>
      </c>
      <c r="H758" s="265">
        <v>3.0475630000000002</v>
      </c>
      <c r="I758" s="265">
        <v>3.645937</v>
      </c>
      <c r="J758" s="265">
        <v>5.2497420000000004</v>
      </c>
      <c r="K758" s="265">
        <v>10.077301</v>
      </c>
      <c r="L758" s="265">
        <v>14.327055000000001</v>
      </c>
      <c r="M758" s="265">
        <v>17.458699000000003</v>
      </c>
      <c r="N758" s="265">
        <v>22.164916999999999</v>
      </c>
    </row>
    <row r="759" spans="2:14" ht="13.5" x14ac:dyDescent="0.25">
      <c r="B759" s="168" t="s">
        <v>3332</v>
      </c>
      <c r="C759" s="38" t="s">
        <v>853</v>
      </c>
      <c r="D759" s="265">
        <v>3.4573739999999997</v>
      </c>
      <c r="E759" s="265">
        <v>3.3374280000000001</v>
      </c>
      <c r="F759" s="265">
        <v>3.4659710000000001</v>
      </c>
      <c r="G759" s="265">
        <v>3.013865</v>
      </c>
      <c r="H759" s="265">
        <v>4.5134460000000001</v>
      </c>
      <c r="I759" s="265">
        <v>5.4751589999999997</v>
      </c>
      <c r="J759" s="265">
        <v>5.1632499999999997</v>
      </c>
      <c r="K759" s="265">
        <v>6.8978789999999996</v>
      </c>
      <c r="L759" s="265">
        <v>6.8106999999999998</v>
      </c>
      <c r="M759" s="265">
        <v>7.9057510000000004</v>
      </c>
      <c r="N759" s="265">
        <v>11.168430000000001</v>
      </c>
    </row>
    <row r="760" spans="2:14" ht="13.5" x14ac:dyDescent="0.25">
      <c r="B760" s="168" t="s">
        <v>3333</v>
      </c>
      <c r="C760" s="38" t="s">
        <v>854</v>
      </c>
      <c r="D760" s="265">
        <v>0</v>
      </c>
      <c r="E760" s="265">
        <v>0</v>
      </c>
      <c r="F760" s="265">
        <v>0</v>
      </c>
      <c r="G760" s="265">
        <v>0</v>
      </c>
      <c r="H760" s="265">
        <v>0</v>
      </c>
      <c r="I760" s="265">
        <v>2.9569999999999999E-2</v>
      </c>
      <c r="J760" s="265">
        <v>9.7625999999999991E-2</v>
      </c>
      <c r="K760" s="265">
        <v>0.27106699999999995</v>
      </c>
      <c r="L760" s="265">
        <v>0.7807329999999999</v>
      </c>
      <c r="M760" s="265">
        <v>0.7887320000000001</v>
      </c>
      <c r="N760" s="265">
        <v>3.202E-3</v>
      </c>
    </row>
    <row r="761" spans="2:14" ht="13.5" x14ac:dyDescent="0.25">
      <c r="B761" s="168" t="s">
        <v>3334</v>
      </c>
      <c r="C761" s="38" t="s">
        <v>855</v>
      </c>
      <c r="D761" s="265">
        <v>0.38619700000000001</v>
      </c>
      <c r="E761" s="265">
        <v>0.59948899999999994</v>
      </c>
      <c r="F761" s="265">
        <v>0.85733199999999998</v>
      </c>
      <c r="G761" s="265">
        <v>0.77866899999999994</v>
      </c>
      <c r="H761" s="265">
        <v>1.209239</v>
      </c>
      <c r="I761" s="265">
        <v>1.407341</v>
      </c>
      <c r="J761" s="265">
        <v>1.8419180000000002</v>
      </c>
      <c r="K761" s="265">
        <v>4.1679830000000004</v>
      </c>
      <c r="L761" s="265">
        <v>5.0824989999999994</v>
      </c>
      <c r="M761" s="265">
        <v>3.9148120000000004</v>
      </c>
      <c r="N761" s="265">
        <v>5.0403359999999999</v>
      </c>
    </row>
    <row r="762" spans="2:14" ht="13.5" x14ac:dyDescent="0.25">
      <c r="B762" s="168" t="s">
        <v>3335</v>
      </c>
      <c r="C762" s="38" t="s">
        <v>856</v>
      </c>
      <c r="D762" s="265">
        <v>11.395907000000001</v>
      </c>
      <c r="E762" s="265">
        <v>11.345326</v>
      </c>
      <c r="F762" s="265">
        <v>10.652620000000001</v>
      </c>
      <c r="G762" s="265">
        <v>8.5324990000000014</v>
      </c>
      <c r="H762" s="265">
        <v>11.359888</v>
      </c>
      <c r="I762" s="265">
        <v>11.711487999999999</v>
      </c>
      <c r="J762" s="265">
        <v>11.81265</v>
      </c>
      <c r="K762" s="265">
        <v>11.602891</v>
      </c>
      <c r="L762" s="265">
        <v>16.075918999999999</v>
      </c>
      <c r="M762" s="265">
        <v>19.030895000000001</v>
      </c>
      <c r="N762" s="265">
        <v>26.865873000000001</v>
      </c>
    </row>
    <row r="763" spans="2:14" ht="13.5" x14ac:dyDescent="0.25">
      <c r="B763" s="168" t="s">
        <v>3336</v>
      </c>
      <c r="C763" s="38" t="s">
        <v>857</v>
      </c>
      <c r="D763" s="265">
        <v>0</v>
      </c>
      <c r="E763" s="265">
        <v>0</v>
      </c>
      <c r="F763" s="265">
        <v>0</v>
      </c>
      <c r="G763" s="265">
        <v>0</v>
      </c>
      <c r="H763" s="265">
        <v>0</v>
      </c>
      <c r="I763" s="265">
        <v>1.0270000000000001E-3</v>
      </c>
      <c r="J763" s="265">
        <v>2.8769000000000003E-2</v>
      </c>
      <c r="K763" s="265">
        <v>3.0328000000000001E-2</v>
      </c>
      <c r="L763" s="265">
        <v>9.1045999999999988E-2</v>
      </c>
      <c r="M763" s="265">
        <v>4.8703999999999997E-2</v>
      </c>
      <c r="N763" s="265">
        <v>0</v>
      </c>
    </row>
    <row r="764" spans="2:14" ht="13.5" x14ac:dyDescent="0.25">
      <c r="B764" s="168" t="s">
        <v>3337</v>
      </c>
      <c r="C764" s="38" t="s">
        <v>858</v>
      </c>
      <c r="D764" s="265">
        <v>1.2097639999999998</v>
      </c>
      <c r="E764" s="265">
        <v>1.394476</v>
      </c>
      <c r="F764" s="265">
        <v>1.9774929999999999</v>
      </c>
      <c r="G764" s="265">
        <v>2.0400049999999998</v>
      </c>
      <c r="H764" s="265">
        <v>3.1190039999999999</v>
      </c>
      <c r="I764" s="265">
        <v>3.238575</v>
      </c>
      <c r="J764" s="265">
        <v>3.7152370000000001</v>
      </c>
      <c r="K764" s="265">
        <v>4.1386009999999995</v>
      </c>
      <c r="L764" s="265">
        <v>4.9614549999999999</v>
      </c>
      <c r="M764" s="265">
        <v>4.7946280000000003</v>
      </c>
      <c r="N764" s="265">
        <v>3.8204499999999997</v>
      </c>
    </row>
    <row r="765" spans="2:14" ht="13.5" x14ac:dyDescent="0.25">
      <c r="B765" s="168" t="s">
        <v>3338</v>
      </c>
      <c r="C765" s="38" t="s">
        <v>114</v>
      </c>
      <c r="D765" s="265">
        <v>0</v>
      </c>
      <c r="E765" s="265">
        <v>0</v>
      </c>
      <c r="F765" s="265">
        <v>0</v>
      </c>
      <c r="G765" s="265">
        <v>0</v>
      </c>
      <c r="H765" s="265">
        <v>0</v>
      </c>
      <c r="I765" s="265">
        <v>1.2780000000000001E-3</v>
      </c>
      <c r="J765" s="265">
        <v>0.22056399999999998</v>
      </c>
      <c r="K765" s="265">
        <v>6.2724000000000002E-2</v>
      </c>
      <c r="L765" s="265">
        <v>0.20666399999999999</v>
      </c>
      <c r="M765" s="265">
        <v>1.4493260000000001</v>
      </c>
      <c r="N765" s="265">
        <v>2.56358</v>
      </c>
    </row>
    <row r="766" spans="2:14" ht="13.5" x14ac:dyDescent="0.25">
      <c r="B766" s="168" t="s">
        <v>3339</v>
      </c>
      <c r="C766" s="38" t="s">
        <v>859</v>
      </c>
      <c r="D766" s="265">
        <v>0.60171300000000005</v>
      </c>
      <c r="E766" s="265">
        <v>0.88124000000000002</v>
      </c>
      <c r="F766" s="265">
        <v>1.1054009999999999</v>
      </c>
      <c r="G766" s="265">
        <v>0.91211500000000001</v>
      </c>
      <c r="H766" s="265">
        <v>1.5988509999999998</v>
      </c>
      <c r="I766" s="265">
        <v>1.7517149999999999</v>
      </c>
      <c r="J766" s="265">
        <v>1.7592490000000001</v>
      </c>
      <c r="K766" s="265">
        <v>2.005385</v>
      </c>
      <c r="L766" s="265">
        <v>2.8679320000000001</v>
      </c>
      <c r="M766" s="265">
        <v>3.6956029999999997</v>
      </c>
      <c r="N766" s="265">
        <v>4.5814879999999993</v>
      </c>
    </row>
    <row r="767" spans="2:14" ht="13.5" x14ac:dyDescent="0.25">
      <c r="B767" s="168" t="s">
        <v>3340</v>
      </c>
      <c r="C767" s="38" t="s">
        <v>860</v>
      </c>
      <c r="D767" s="265">
        <v>29.956918000000002</v>
      </c>
      <c r="E767" s="265">
        <v>34.530282999999997</v>
      </c>
      <c r="F767" s="265">
        <v>31.538971</v>
      </c>
      <c r="G767" s="265">
        <v>27.059118000000002</v>
      </c>
      <c r="H767" s="265">
        <v>38.223831000000004</v>
      </c>
      <c r="I767" s="265">
        <v>39.053178000000003</v>
      </c>
      <c r="J767" s="265">
        <v>39.272346999999996</v>
      </c>
      <c r="K767" s="265">
        <v>37.670437</v>
      </c>
      <c r="L767" s="265">
        <v>50.953859999999999</v>
      </c>
      <c r="M767" s="265">
        <v>55.689657000000004</v>
      </c>
      <c r="N767" s="265">
        <v>75.359667000000002</v>
      </c>
    </row>
    <row r="768" spans="2:14" ht="13.5" x14ac:dyDescent="0.25">
      <c r="B768" s="168" t="s">
        <v>3341</v>
      </c>
      <c r="C768" s="38" t="s">
        <v>861</v>
      </c>
      <c r="D768" s="265">
        <v>0.29233799999999999</v>
      </c>
      <c r="E768" s="265">
        <v>0.21695300000000001</v>
      </c>
      <c r="F768" s="265">
        <v>0.53239700000000001</v>
      </c>
      <c r="G768" s="265">
        <v>4.2986190000000004</v>
      </c>
      <c r="H768" s="265">
        <v>6.2078149999999992</v>
      </c>
      <c r="I768" s="265">
        <v>6.8358829999999999</v>
      </c>
      <c r="J768" s="265">
        <v>7.7515490000000007</v>
      </c>
      <c r="K768" s="265">
        <v>9.7180250000000008</v>
      </c>
      <c r="L768" s="265">
        <v>18.547373</v>
      </c>
      <c r="M768" s="265">
        <v>21.499119999999998</v>
      </c>
      <c r="N768" s="265">
        <v>35.162824999999998</v>
      </c>
    </row>
    <row r="769" spans="2:14" ht="13.5" x14ac:dyDescent="0.25">
      <c r="B769" s="168" t="s">
        <v>3342</v>
      </c>
      <c r="C769" s="38" t="s">
        <v>862</v>
      </c>
      <c r="D769" s="265">
        <v>0.75780899999999995</v>
      </c>
      <c r="E769" s="265">
        <v>0.63849299999999998</v>
      </c>
      <c r="F769" s="265">
        <v>0.76750200000000002</v>
      </c>
      <c r="G769" s="265">
        <v>0.67845</v>
      </c>
      <c r="H769" s="265">
        <v>0.90429400000000015</v>
      </c>
      <c r="I769" s="265">
        <v>0.71012699999999995</v>
      </c>
      <c r="J769" s="265">
        <v>0.66443399999999997</v>
      </c>
      <c r="K769" s="265">
        <v>0.72972300000000001</v>
      </c>
      <c r="L769" s="265">
        <v>1.129154</v>
      </c>
      <c r="M769" s="265">
        <v>0.84110200000000002</v>
      </c>
      <c r="N769" s="265">
        <v>0.62860999999999989</v>
      </c>
    </row>
    <row r="770" spans="2:14" ht="13.5" x14ac:dyDescent="0.25">
      <c r="B770" s="168" t="s">
        <v>3343</v>
      </c>
      <c r="C770" s="38" t="s">
        <v>863</v>
      </c>
      <c r="D770" s="265">
        <v>3.7967969999999998</v>
      </c>
      <c r="E770" s="265">
        <v>3.9643160000000002</v>
      </c>
      <c r="F770" s="265">
        <v>4.0648689999999998</v>
      </c>
      <c r="G770" s="265">
        <v>2.6736149999999999</v>
      </c>
      <c r="H770" s="265">
        <v>4.5984090000000002</v>
      </c>
      <c r="I770" s="265">
        <v>5.2212740000000002</v>
      </c>
      <c r="J770" s="265">
        <v>6.2831470000000005</v>
      </c>
      <c r="K770" s="265">
        <v>15.295183000000002</v>
      </c>
      <c r="L770" s="265">
        <v>21.184691999999998</v>
      </c>
      <c r="M770" s="265">
        <v>8.9035990000000016</v>
      </c>
      <c r="N770" s="265">
        <v>10.916768999999999</v>
      </c>
    </row>
    <row r="771" spans="2:14" ht="13.5" x14ac:dyDescent="0.25">
      <c r="B771" s="168" t="s">
        <v>3344</v>
      </c>
      <c r="C771" s="38" t="s">
        <v>864</v>
      </c>
      <c r="D771" s="265">
        <v>0</v>
      </c>
      <c r="E771" s="265">
        <v>1.5255000000000001E-2</v>
      </c>
      <c r="F771" s="265">
        <v>3.6310000000000001E-3</v>
      </c>
      <c r="G771" s="265">
        <v>0</v>
      </c>
      <c r="H771" s="265">
        <v>0</v>
      </c>
      <c r="I771" s="265">
        <v>5.0499999999999989E-3</v>
      </c>
      <c r="J771" s="265">
        <v>4.2210999999999999E-2</v>
      </c>
      <c r="K771" s="265">
        <v>0.17235300000000001</v>
      </c>
      <c r="L771" s="265">
        <v>0.38528300000000004</v>
      </c>
      <c r="M771" s="265">
        <v>0.38689000000000001</v>
      </c>
      <c r="N771" s="265">
        <v>0</v>
      </c>
    </row>
    <row r="772" spans="2:14" ht="13.5" x14ac:dyDescent="0.25">
      <c r="B772" s="168" t="s">
        <v>3345</v>
      </c>
      <c r="C772" s="38" t="s">
        <v>865</v>
      </c>
      <c r="D772" s="265">
        <v>2.2800000000000001E-4</v>
      </c>
      <c r="E772" s="265">
        <v>5.4000000000000001E-4</v>
      </c>
      <c r="F772" s="265">
        <v>8.4899999999999993E-4</v>
      </c>
      <c r="G772" s="265">
        <v>2.5590000000000001E-3</v>
      </c>
      <c r="H772" s="265">
        <v>1.3333000000000001E-2</v>
      </c>
      <c r="I772" s="265">
        <v>1.502E-2</v>
      </c>
      <c r="J772" s="265">
        <v>3.5728999999999997E-2</v>
      </c>
      <c r="K772" s="265">
        <v>4.9508999999999997E-2</v>
      </c>
      <c r="L772" s="265">
        <v>0.149865</v>
      </c>
      <c r="M772" s="265">
        <v>0.17000500000000002</v>
      </c>
      <c r="N772" s="265">
        <v>0</v>
      </c>
    </row>
    <row r="773" spans="2:14" ht="13.5" x14ac:dyDescent="0.25">
      <c r="B773" s="168" t="s">
        <v>3346</v>
      </c>
      <c r="C773" s="38" t="s">
        <v>866</v>
      </c>
      <c r="D773" s="265">
        <v>0</v>
      </c>
      <c r="E773" s="265">
        <v>0</v>
      </c>
      <c r="F773" s="265">
        <v>0</v>
      </c>
      <c r="G773" s="265">
        <v>0</v>
      </c>
      <c r="H773" s="265">
        <v>0</v>
      </c>
      <c r="I773" s="265">
        <v>5.3399999999999997E-4</v>
      </c>
      <c r="J773" s="265">
        <v>5.3751E-2</v>
      </c>
      <c r="K773" s="265">
        <v>0.113342</v>
      </c>
      <c r="L773" s="265">
        <v>0.153917</v>
      </c>
      <c r="M773" s="265">
        <v>0.130162</v>
      </c>
      <c r="N773" s="265">
        <v>6.0740000000000004E-3</v>
      </c>
    </row>
    <row r="774" spans="2:14" ht="13.5" x14ac:dyDescent="0.25">
      <c r="B774" s="168" t="s">
        <v>3347</v>
      </c>
      <c r="C774" s="38" t="s">
        <v>867</v>
      </c>
      <c r="D774" s="265">
        <v>3.5721630000000002</v>
      </c>
      <c r="E774" s="265">
        <v>5.1425799999999997</v>
      </c>
      <c r="F774" s="265">
        <v>5.3349289999999998</v>
      </c>
      <c r="G774" s="265">
        <v>4.5821699999999996</v>
      </c>
      <c r="H774" s="265">
        <v>6.8047050000000002</v>
      </c>
      <c r="I774" s="265">
        <v>7.3660499999999995</v>
      </c>
      <c r="J774" s="265">
        <v>9.4725029999999997</v>
      </c>
      <c r="K774" s="265">
        <v>9.4014369999999996</v>
      </c>
      <c r="L774" s="265">
        <v>10.928808999999999</v>
      </c>
      <c r="M774" s="265">
        <v>10.123885999999999</v>
      </c>
      <c r="N774" s="265">
        <v>6.1540520000000001</v>
      </c>
    </row>
    <row r="775" spans="2:14" ht="13.5" x14ac:dyDescent="0.25">
      <c r="B775" s="168" t="s">
        <v>3348</v>
      </c>
      <c r="C775" s="38" t="s">
        <v>868</v>
      </c>
      <c r="D775" s="265">
        <v>32.289966</v>
      </c>
      <c r="E775" s="265">
        <v>34.675666</v>
      </c>
      <c r="F775" s="265">
        <v>35.045212999999997</v>
      </c>
      <c r="G775" s="265">
        <v>29.360880000000002</v>
      </c>
      <c r="H775" s="265">
        <v>42.534751999999997</v>
      </c>
      <c r="I775" s="265">
        <v>46.263551</v>
      </c>
      <c r="J775" s="265">
        <v>47.751650999999995</v>
      </c>
      <c r="K775" s="265">
        <v>45.887049999999995</v>
      </c>
      <c r="L775" s="265">
        <v>60.851508999999993</v>
      </c>
      <c r="M775" s="265">
        <v>67.824925000000007</v>
      </c>
      <c r="N775" s="265">
        <v>100.46051499999999</v>
      </c>
    </row>
    <row r="776" spans="2:14" ht="13.5" x14ac:dyDescent="0.25">
      <c r="B776" s="168" t="s">
        <v>3349</v>
      </c>
      <c r="C776" s="38" t="s">
        <v>869</v>
      </c>
      <c r="D776" s="265">
        <v>42.843547999999998</v>
      </c>
      <c r="E776" s="265">
        <v>44.158075000000004</v>
      </c>
      <c r="F776" s="265">
        <v>46.140791000000007</v>
      </c>
      <c r="G776" s="265">
        <v>40.144363999999996</v>
      </c>
      <c r="H776" s="265">
        <v>65.846868000000001</v>
      </c>
      <c r="I776" s="265">
        <v>72.283296000000007</v>
      </c>
      <c r="J776" s="265">
        <v>80.901231999999993</v>
      </c>
      <c r="K776" s="265">
        <v>85.758455999999995</v>
      </c>
      <c r="L776" s="265">
        <v>122.01612800000001</v>
      </c>
      <c r="M776" s="265">
        <v>134.91059000000001</v>
      </c>
      <c r="N776" s="265">
        <v>185.24360899999999</v>
      </c>
    </row>
    <row r="777" spans="2:14" ht="13.5" x14ac:dyDescent="0.25">
      <c r="B777" s="168" t="s">
        <v>3350</v>
      </c>
      <c r="C777" s="38" t="s">
        <v>870</v>
      </c>
      <c r="D777" s="265">
        <v>3.6900000000000002E-4</v>
      </c>
      <c r="E777" s="265">
        <v>0</v>
      </c>
      <c r="F777" s="265">
        <v>0</v>
      </c>
      <c r="G777" s="265">
        <v>0</v>
      </c>
      <c r="H777" s="265">
        <v>0</v>
      </c>
      <c r="I777" s="265">
        <v>8.9709999999999998E-3</v>
      </c>
      <c r="J777" s="265">
        <v>6.8842000000000014E-2</v>
      </c>
      <c r="K777" s="265">
        <v>0.11253199999999999</v>
      </c>
      <c r="L777" s="265">
        <v>0.190746</v>
      </c>
      <c r="M777" s="265">
        <v>0.167072</v>
      </c>
      <c r="N777" s="265">
        <v>2.1637999999999998E-2</v>
      </c>
    </row>
    <row r="778" spans="2:14" ht="13.5" x14ac:dyDescent="0.25">
      <c r="B778" s="168" t="s">
        <v>3351</v>
      </c>
      <c r="C778" s="38" t="s">
        <v>871</v>
      </c>
      <c r="D778" s="265">
        <v>0.555697</v>
      </c>
      <c r="E778" s="265">
        <v>0.66381299999999999</v>
      </c>
      <c r="F778" s="265">
        <v>2.9533640000000001</v>
      </c>
      <c r="G778" s="265">
        <v>0.86840699999999993</v>
      </c>
      <c r="H778" s="265">
        <v>1.519374</v>
      </c>
      <c r="I778" s="265">
        <v>1.7138789999999999</v>
      </c>
      <c r="J778" s="265">
        <v>2.302737</v>
      </c>
      <c r="K778" s="265">
        <v>2.9639500000000001</v>
      </c>
      <c r="L778" s="265">
        <v>4.1511680000000002</v>
      </c>
      <c r="M778" s="265">
        <v>4.3182429999999998</v>
      </c>
      <c r="N778" s="265">
        <v>5.501239</v>
      </c>
    </row>
    <row r="779" spans="2:14" ht="13.5" x14ac:dyDescent="0.25">
      <c r="B779" s="168" t="s">
        <v>3352</v>
      </c>
      <c r="C779" s="38" t="s">
        <v>872</v>
      </c>
      <c r="D779" s="265">
        <v>23.396068000000003</v>
      </c>
      <c r="E779" s="265">
        <v>24.377296000000001</v>
      </c>
      <c r="F779" s="265">
        <v>24.908867999999998</v>
      </c>
      <c r="G779" s="265">
        <v>22.765422000000001</v>
      </c>
      <c r="H779" s="265">
        <v>34.684041000000001</v>
      </c>
      <c r="I779" s="265">
        <v>37.993659999999998</v>
      </c>
      <c r="J779" s="265">
        <v>40.745711</v>
      </c>
      <c r="K779" s="265">
        <v>44.423721999999998</v>
      </c>
      <c r="L779" s="265">
        <v>69.131366999999997</v>
      </c>
      <c r="M779" s="265">
        <v>71.338193999999987</v>
      </c>
      <c r="N779" s="265">
        <v>86.648100999999997</v>
      </c>
    </row>
    <row r="780" spans="2:14" ht="13.5" x14ac:dyDescent="0.25">
      <c r="B780" s="168" t="s">
        <v>3353</v>
      </c>
      <c r="C780" s="38" t="s">
        <v>873</v>
      </c>
      <c r="D780" s="265">
        <v>4.7826279999999999</v>
      </c>
      <c r="E780" s="265">
        <v>5.2917110000000003</v>
      </c>
      <c r="F780" s="265">
        <v>7.3440089999999989</v>
      </c>
      <c r="G780" s="265">
        <v>6.5343980000000004</v>
      </c>
      <c r="H780" s="265">
        <v>10.527445</v>
      </c>
      <c r="I780" s="265">
        <v>12.601463000000001</v>
      </c>
      <c r="J780" s="265">
        <v>14.757169000000001</v>
      </c>
      <c r="K780" s="265">
        <v>17.281198</v>
      </c>
      <c r="L780" s="265">
        <v>24.790379000000001</v>
      </c>
      <c r="M780" s="265">
        <v>27.611668000000002</v>
      </c>
      <c r="N780" s="265">
        <v>36.029105999999999</v>
      </c>
    </row>
    <row r="781" spans="2:14" ht="13.5" x14ac:dyDescent="0.25">
      <c r="B781" s="168" t="s">
        <v>3354</v>
      </c>
      <c r="C781" s="38" t="s">
        <v>874</v>
      </c>
      <c r="D781" s="265">
        <v>2.5057750000000003</v>
      </c>
      <c r="E781" s="265">
        <v>2.120727</v>
      </c>
      <c r="F781" s="265">
        <v>2.3790960000000001</v>
      </c>
      <c r="G781" s="265">
        <v>2.1816059999999999</v>
      </c>
      <c r="H781" s="265">
        <v>3.015012</v>
      </c>
      <c r="I781" s="265">
        <v>3.4727050000000004</v>
      </c>
      <c r="J781" s="265">
        <v>3.8148629999999999</v>
      </c>
      <c r="K781" s="265">
        <v>4.108225</v>
      </c>
      <c r="L781" s="265">
        <v>5.3080860000000003</v>
      </c>
      <c r="M781" s="265">
        <v>7.1241010000000005</v>
      </c>
      <c r="N781" s="265">
        <v>8.1986610000000013</v>
      </c>
    </row>
    <row r="782" spans="2:14" ht="13.5" x14ac:dyDescent="0.25">
      <c r="B782" s="168" t="s">
        <v>3355</v>
      </c>
      <c r="C782" s="38" t="s">
        <v>875</v>
      </c>
      <c r="D782" s="265">
        <v>30.096945000000002</v>
      </c>
      <c r="E782" s="265">
        <v>31.512633000000001</v>
      </c>
      <c r="F782" s="265">
        <v>31.199041000000001</v>
      </c>
      <c r="G782" s="265">
        <v>24.411553999999999</v>
      </c>
      <c r="H782" s="265">
        <v>33.075874000000006</v>
      </c>
      <c r="I782" s="265">
        <v>36.637433999999999</v>
      </c>
      <c r="J782" s="265">
        <v>41.552515</v>
      </c>
      <c r="K782" s="265">
        <v>44.412565000000001</v>
      </c>
      <c r="L782" s="265">
        <v>64.496642000000008</v>
      </c>
      <c r="M782" s="265">
        <v>69.207380999999998</v>
      </c>
      <c r="N782" s="265">
        <v>99.582881999999998</v>
      </c>
    </row>
    <row r="783" spans="2:14" ht="13.5" x14ac:dyDescent="0.25">
      <c r="B783" s="168" t="s">
        <v>3356</v>
      </c>
      <c r="C783" s="38" t="s">
        <v>876</v>
      </c>
      <c r="D783" s="265">
        <v>0</v>
      </c>
      <c r="E783" s="265">
        <v>0</v>
      </c>
      <c r="F783" s="265">
        <v>1.3854E-2</v>
      </c>
      <c r="G783" s="265">
        <v>0</v>
      </c>
      <c r="H783" s="265">
        <v>0</v>
      </c>
      <c r="I783" s="265">
        <v>8.3149999999999995E-3</v>
      </c>
      <c r="J783" s="265">
        <v>1.6629000000000001E-2</v>
      </c>
      <c r="K783" s="265">
        <v>5.6233999999999999E-2</v>
      </c>
      <c r="L783" s="265">
        <v>0.16894900000000002</v>
      </c>
      <c r="M783" s="265">
        <v>0.11056299999999999</v>
      </c>
      <c r="N783" s="265">
        <v>8.9400000000000005E-4</v>
      </c>
    </row>
    <row r="784" spans="2:14" ht="13.5" x14ac:dyDescent="0.25">
      <c r="B784" s="168" t="s">
        <v>3357</v>
      </c>
      <c r="C784" s="38" t="s">
        <v>877</v>
      </c>
      <c r="D784" s="265">
        <v>11.176969</v>
      </c>
      <c r="E784" s="265">
        <v>8.9479129999999998</v>
      </c>
      <c r="F784" s="265">
        <v>8.3252129999999998</v>
      </c>
      <c r="G784" s="265">
        <v>6.281955</v>
      </c>
      <c r="H784" s="265">
        <v>9.3772959999999994</v>
      </c>
      <c r="I784" s="265">
        <v>10.330054000000001</v>
      </c>
      <c r="J784" s="265">
        <v>12.837422999999999</v>
      </c>
      <c r="K784" s="265">
        <v>13.970313000000001</v>
      </c>
      <c r="L784" s="265">
        <v>19.891501999999999</v>
      </c>
      <c r="M784" s="265">
        <v>28.532738000000002</v>
      </c>
      <c r="N784" s="265">
        <v>41.024573000000004</v>
      </c>
    </row>
    <row r="785" spans="2:14" ht="13.5" x14ac:dyDescent="0.25">
      <c r="B785" s="168" t="s">
        <v>3358</v>
      </c>
      <c r="C785" s="38" t="s">
        <v>2478</v>
      </c>
      <c r="D785" s="265">
        <v>4.0528560000000002</v>
      </c>
      <c r="E785" s="265">
        <v>3.4484909999999998</v>
      </c>
      <c r="F785" s="265">
        <v>4.1360619999999999</v>
      </c>
      <c r="G785" s="265">
        <v>3.1677729999999999</v>
      </c>
      <c r="H785" s="265">
        <v>4.3207370000000003</v>
      </c>
      <c r="I785" s="265">
        <v>4.4721010000000003</v>
      </c>
      <c r="J785" s="265">
        <v>4.6495059999999997</v>
      </c>
      <c r="K785" s="265">
        <v>5.0275569999999998</v>
      </c>
      <c r="L785" s="265">
        <v>7.1002449999999993</v>
      </c>
      <c r="M785" s="265">
        <v>7.5356519999999998</v>
      </c>
      <c r="N785" s="265">
        <v>10.280691999999998</v>
      </c>
    </row>
    <row r="786" spans="2:14" ht="13.5" x14ac:dyDescent="0.25">
      <c r="B786" s="168" t="s">
        <v>3359</v>
      </c>
      <c r="C786" s="38" t="s">
        <v>878</v>
      </c>
      <c r="D786" s="265">
        <v>5.5630170000000003</v>
      </c>
      <c r="E786" s="265">
        <v>5.9400370000000002</v>
      </c>
      <c r="F786" s="265">
        <v>6.0027909999999993</v>
      </c>
      <c r="G786" s="265">
        <v>5.0693999999999999</v>
      </c>
      <c r="H786" s="265">
        <v>7.155087</v>
      </c>
      <c r="I786" s="265">
        <v>7.4777750000000003</v>
      </c>
      <c r="J786" s="265">
        <v>7.5957869999999996</v>
      </c>
      <c r="K786" s="265">
        <v>8.3589289999999998</v>
      </c>
      <c r="L786" s="265">
        <v>10.093024</v>
      </c>
      <c r="M786" s="265">
        <v>11.450441</v>
      </c>
      <c r="N786" s="265">
        <v>16.504786000000003</v>
      </c>
    </row>
    <row r="787" spans="2:14" ht="13.5" x14ac:dyDescent="0.25">
      <c r="B787" s="168" t="s">
        <v>3360</v>
      </c>
      <c r="C787" s="38" t="s">
        <v>879</v>
      </c>
      <c r="D787" s="265">
        <v>0.333872</v>
      </c>
      <c r="E787" s="265">
        <v>0.50388299999999997</v>
      </c>
      <c r="F787" s="265">
        <v>0.79637900000000006</v>
      </c>
      <c r="G787" s="265">
        <v>0.39763599999999999</v>
      </c>
      <c r="H787" s="265">
        <v>0.64088800000000001</v>
      </c>
      <c r="I787" s="265">
        <v>0.730738</v>
      </c>
      <c r="J787" s="265">
        <v>1.001188</v>
      </c>
      <c r="K787" s="265">
        <v>1.4301150000000002</v>
      </c>
      <c r="L787" s="265">
        <v>1.8963379999999999</v>
      </c>
      <c r="M787" s="265">
        <v>2.083847</v>
      </c>
      <c r="N787" s="265">
        <v>2.4229479999999999</v>
      </c>
    </row>
    <row r="788" spans="2:14" ht="13.5" x14ac:dyDescent="0.25">
      <c r="B788" s="168" t="s">
        <v>3361</v>
      </c>
      <c r="C788" s="38" t="s">
        <v>880</v>
      </c>
      <c r="D788" s="265">
        <v>0.95482199999999995</v>
      </c>
      <c r="E788" s="265">
        <v>1.4340410000000001</v>
      </c>
      <c r="F788" s="265">
        <v>1.654604</v>
      </c>
      <c r="G788" s="265">
        <v>1.396906</v>
      </c>
      <c r="H788" s="265">
        <v>2.196698</v>
      </c>
      <c r="I788" s="265">
        <v>2.6951510000000001</v>
      </c>
      <c r="J788" s="265">
        <v>3.2060279999999999</v>
      </c>
      <c r="K788" s="265">
        <v>16.247306000000002</v>
      </c>
      <c r="L788" s="265">
        <v>13.463851999999999</v>
      </c>
      <c r="M788" s="265">
        <v>6.0539249999999996</v>
      </c>
      <c r="N788" s="265">
        <v>7.5547959999999996</v>
      </c>
    </row>
    <row r="789" spans="2:14" ht="13.5" x14ac:dyDescent="0.25">
      <c r="B789" s="168" t="s">
        <v>3362</v>
      </c>
      <c r="C789" s="38" t="s">
        <v>881</v>
      </c>
      <c r="D789" s="265">
        <v>5.9498170000000004</v>
      </c>
      <c r="E789" s="265">
        <v>5.6089249999999993</v>
      </c>
      <c r="F789" s="265">
        <v>5.1921680000000006</v>
      </c>
      <c r="G789" s="265">
        <v>4.5811779999999995</v>
      </c>
      <c r="H789" s="265">
        <v>6.0363589999999991</v>
      </c>
      <c r="I789" s="265">
        <v>6.3701080000000001</v>
      </c>
      <c r="J789" s="265">
        <v>6.9026579999999997</v>
      </c>
      <c r="K789" s="265">
        <v>7.2067739999999993</v>
      </c>
      <c r="L789" s="265">
        <v>9.4400689999999994</v>
      </c>
      <c r="M789" s="265">
        <v>10.183833999999999</v>
      </c>
      <c r="N789" s="265">
        <v>13.637204000000001</v>
      </c>
    </row>
    <row r="790" spans="2:14" ht="13.5" x14ac:dyDescent="0.25">
      <c r="B790" s="168" t="s">
        <v>3363</v>
      </c>
      <c r="C790" s="38" t="s">
        <v>882</v>
      </c>
      <c r="D790" s="265">
        <v>0.63468799999999992</v>
      </c>
      <c r="E790" s="265">
        <v>1.059674</v>
      </c>
      <c r="F790" s="265">
        <v>1.7071719999999999</v>
      </c>
      <c r="G790" s="265">
        <v>1.1339109999999999</v>
      </c>
      <c r="H790" s="265">
        <v>1.6449170000000002</v>
      </c>
      <c r="I790" s="265">
        <v>2.1021879999999999</v>
      </c>
      <c r="J790" s="265">
        <v>2.5956920000000001</v>
      </c>
      <c r="K790" s="265">
        <v>3.328659</v>
      </c>
      <c r="L790" s="265">
        <v>3.594954</v>
      </c>
      <c r="M790" s="265">
        <v>4.4993429999999996</v>
      </c>
      <c r="N790" s="265">
        <v>5.3516770000000005</v>
      </c>
    </row>
    <row r="791" spans="2:14" ht="13.5" x14ac:dyDescent="0.25">
      <c r="B791" s="168" t="s">
        <v>3364</v>
      </c>
      <c r="C791" s="38" t="s">
        <v>883</v>
      </c>
      <c r="D791" s="265">
        <v>16.414256000000002</v>
      </c>
      <c r="E791" s="265">
        <v>15.088197000000001</v>
      </c>
      <c r="F791" s="265">
        <v>17.181716000000002</v>
      </c>
      <c r="G791" s="265">
        <v>13.516535999999999</v>
      </c>
      <c r="H791" s="265">
        <v>17.975677999999998</v>
      </c>
      <c r="I791" s="265">
        <v>19.507034000000001</v>
      </c>
      <c r="J791" s="265">
        <v>22.192889999999998</v>
      </c>
      <c r="K791" s="265">
        <v>25.041907999999999</v>
      </c>
      <c r="L791" s="265">
        <v>27.496912999999999</v>
      </c>
      <c r="M791" s="265">
        <v>27.451209000000002</v>
      </c>
      <c r="N791" s="265">
        <v>33.670923999999999</v>
      </c>
    </row>
    <row r="792" spans="2:14" ht="13.5" x14ac:dyDescent="0.25">
      <c r="B792" s="168" t="s">
        <v>3365</v>
      </c>
      <c r="C792" s="38" t="s">
        <v>884</v>
      </c>
      <c r="D792" s="265">
        <v>0</v>
      </c>
      <c r="E792" s="265">
        <v>0</v>
      </c>
      <c r="F792" s="265">
        <v>0</v>
      </c>
      <c r="G792" s="265">
        <v>0</v>
      </c>
      <c r="H792" s="265">
        <v>0</v>
      </c>
      <c r="I792" s="265">
        <v>4.4000000000000002E-4</v>
      </c>
      <c r="J792" s="265">
        <v>9.8980000000000005E-3</v>
      </c>
      <c r="K792" s="265">
        <v>1.0076E-2</v>
      </c>
      <c r="L792" s="265">
        <v>4.3463000000000002E-2</v>
      </c>
      <c r="M792" s="265">
        <v>2.7195E-2</v>
      </c>
      <c r="N792" s="265">
        <v>2.4609999999999996E-3</v>
      </c>
    </row>
    <row r="793" spans="2:14" ht="13.5" x14ac:dyDescent="0.25">
      <c r="B793" s="168" t="s">
        <v>3366</v>
      </c>
      <c r="C793" s="38" t="s">
        <v>885</v>
      </c>
      <c r="D793" s="265">
        <v>24.428643999999998</v>
      </c>
      <c r="E793" s="265">
        <v>25.795010999999999</v>
      </c>
      <c r="F793" s="265">
        <v>26.939558999999996</v>
      </c>
      <c r="G793" s="265">
        <v>22.389585</v>
      </c>
      <c r="H793" s="265">
        <v>31.418689000000001</v>
      </c>
      <c r="I793" s="265">
        <v>33.943551999999997</v>
      </c>
      <c r="J793" s="265">
        <v>35.724232999999998</v>
      </c>
      <c r="K793" s="265">
        <v>38.189442</v>
      </c>
      <c r="L793" s="265">
        <v>43.748063000000002</v>
      </c>
      <c r="M793" s="265">
        <v>47.565816999999996</v>
      </c>
      <c r="N793" s="265">
        <v>69.268269000000004</v>
      </c>
    </row>
    <row r="794" spans="2:14" ht="13.5" x14ac:dyDescent="0.25">
      <c r="B794" s="168" t="s">
        <v>3367</v>
      </c>
      <c r="C794" s="38" t="s">
        <v>886</v>
      </c>
      <c r="D794" s="265">
        <v>0.59546900000000003</v>
      </c>
      <c r="E794" s="265">
        <v>1.055628</v>
      </c>
      <c r="F794" s="265">
        <v>2.2066920000000003</v>
      </c>
      <c r="G794" s="265">
        <v>1.2438609999999999</v>
      </c>
      <c r="H794" s="265">
        <v>1.8864570000000001</v>
      </c>
      <c r="I794" s="265">
        <v>1.9628269999999999</v>
      </c>
      <c r="J794" s="265">
        <v>2.2394400000000001</v>
      </c>
      <c r="K794" s="265">
        <v>2.791642</v>
      </c>
      <c r="L794" s="265">
        <v>3.3852889999999998</v>
      </c>
      <c r="M794" s="265">
        <v>3.5310039999999998</v>
      </c>
      <c r="N794" s="265">
        <v>4.4587320000000004</v>
      </c>
    </row>
    <row r="795" spans="2:14" ht="13.5" x14ac:dyDescent="0.25">
      <c r="B795" s="168" t="s">
        <v>3368</v>
      </c>
      <c r="C795" s="38" t="s">
        <v>887</v>
      </c>
      <c r="D795" s="265">
        <v>14.438001999999999</v>
      </c>
      <c r="E795" s="265">
        <v>14.286116</v>
      </c>
      <c r="F795" s="265">
        <v>13.632916999999999</v>
      </c>
      <c r="G795" s="265">
        <v>10.918148</v>
      </c>
      <c r="H795" s="265">
        <v>14.530267</v>
      </c>
      <c r="I795" s="265">
        <v>14.505294000000001</v>
      </c>
      <c r="J795" s="265">
        <v>14.210951</v>
      </c>
      <c r="K795" s="265">
        <v>13.277774000000001</v>
      </c>
      <c r="L795" s="265">
        <v>15.860211</v>
      </c>
      <c r="M795" s="265">
        <v>20.089478</v>
      </c>
      <c r="N795" s="265">
        <v>29.686380999999997</v>
      </c>
    </row>
    <row r="796" spans="2:14" ht="13.5" x14ac:dyDescent="0.25">
      <c r="B796" s="168" t="s">
        <v>3369</v>
      </c>
      <c r="C796" s="38" t="s">
        <v>888</v>
      </c>
      <c r="D796" s="265">
        <v>0</v>
      </c>
      <c r="E796" s="265">
        <v>0</v>
      </c>
      <c r="F796" s="265">
        <v>9.7499999999999996E-4</v>
      </c>
      <c r="G796" s="265">
        <v>6.2700000000000006E-4</v>
      </c>
      <c r="H796" s="265">
        <v>4.2699999999999997E-4</v>
      </c>
      <c r="I796" s="265">
        <v>6.2789999999999999E-3</v>
      </c>
      <c r="J796" s="265">
        <v>0.22497199999999998</v>
      </c>
      <c r="K796" s="265">
        <v>0.417188</v>
      </c>
      <c r="L796" s="265">
        <v>0.65559400000000001</v>
      </c>
      <c r="M796" s="265">
        <v>0.6521840000000001</v>
      </c>
      <c r="N796" s="265">
        <v>7.2260999999999992E-2</v>
      </c>
    </row>
    <row r="797" spans="2:14" ht="13.5" x14ac:dyDescent="0.25">
      <c r="B797" s="168" t="s">
        <v>3370</v>
      </c>
      <c r="C797" s="38" t="s">
        <v>889</v>
      </c>
      <c r="D797" s="265">
        <v>2.2728919999999997</v>
      </c>
      <c r="E797" s="265">
        <v>2.298845</v>
      </c>
      <c r="F797" s="265">
        <v>2.8339050000000001</v>
      </c>
      <c r="G797" s="265">
        <v>1.7833159999999999</v>
      </c>
      <c r="H797" s="265">
        <v>2.7446299999999999</v>
      </c>
      <c r="I797" s="265">
        <v>3.3483890000000001</v>
      </c>
      <c r="J797" s="265">
        <v>3.5504709999999999</v>
      </c>
      <c r="K797" s="265">
        <v>4.1129239999999996</v>
      </c>
      <c r="L797" s="265">
        <v>5.3930480000000003</v>
      </c>
      <c r="M797" s="265">
        <v>5.4755120000000002</v>
      </c>
      <c r="N797" s="265">
        <v>7.2108249999999998</v>
      </c>
    </row>
    <row r="798" spans="2:14" ht="13.5" x14ac:dyDescent="0.25">
      <c r="B798" s="168" t="s">
        <v>3371</v>
      </c>
      <c r="C798" s="38" t="s">
        <v>890</v>
      </c>
      <c r="D798" s="265">
        <v>49.582172</v>
      </c>
      <c r="E798" s="265">
        <v>53.023444000000005</v>
      </c>
      <c r="F798" s="265">
        <v>54.484931000000003</v>
      </c>
      <c r="G798" s="265">
        <v>43.726901999999995</v>
      </c>
      <c r="H798" s="265">
        <v>61.664335000000001</v>
      </c>
      <c r="I798" s="265">
        <v>66.339547999999994</v>
      </c>
      <c r="J798" s="265">
        <v>67.777660999999995</v>
      </c>
      <c r="K798" s="265">
        <v>70.754671999999999</v>
      </c>
      <c r="L798" s="265">
        <v>83.357580999999982</v>
      </c>
      <c r="M798" s="265">
        <v>97.292417999999998</v>
      </c>
      <c r="N798" s="265">
        <v>141.809101</v>
      </c>
    </row>
    <row r="799" spans="2:14" ht="13.5" x14ac:dyDescent="0.25">
      <c r="B799" s="168" t="s">
        <v>3372</v>
      </c>
      <c r="C799" s="38" t="s">
        <v>891</v>
      </c>
      <c r="D799" s="265">
        <v>3.281107</v>
      </c>
      <c r="E799" s="265">
        <v>2.2698419999999997</v>
      </c>
      <c r="F799" s="265">
        <v>3.1750989999999999</v>
      </c>
      <c r="G799" s="265">
        <v>2.947422</v>
      </c>
      <c r="H799" s="265">
        <v>4.9412419999999999</v>
      </c>
      <c r="I799" s="265">
        <v>5.6104240000000001</v>
      </c>
      <c r="J799" s="265">
        <v>8.8820969999999999</v>
      </c>
      <c r="K799" s="265">
        <v>13.267471</v>
      </c>
      <c r="L799" s="265">
        <v>13.580245</v>
      </c>
      <c r="M799" s="265">
        <v>11.151382999999999</v>
      </c>
      <c r="N799" s="265">
        <v>5.9202029999999999</v>
      </c>
    </row>
    <row r="800" spans="2:14" ht="13.5" x14ac:dyDescent="0.25">
      <c r="B800" s="168" t="s">
        <v>3373</v>
      </c>
      <c r="C800" s="38" t="s">
        <v>892</v>
      </c>
      <c r="D800" s="265">
        <v>82.210826999999995</v>
      </c>
      <c r="E800" s="265">
        <v>71.16325599999999</v>
      </c>
      <c r="F800" s="265">
        <v>78.592069999999993</v>
      </c>
      <c r="G800" s="265">
        <v>64.894756999999998</v>
      </c>
      <c r="H800" s="265">
        <v>92.578955999999991</v>
      </c>
      <c r="I800" s="265">
        <v>100.86670099999999</v>
      </c>
      <c r="J800" s="265">
        <v>138.781091</v>
      </c>
      <c r="K800" s="265">
        <v>136.04846600000002</v>
      </c>
      <c r="L800" s="265">
        <v>146.95823799999999</v>
      </c>
      <c r="M800" s="265">
        <v>128.753826</v>
      </c>
      <c r="N800" s="265">
        <v>189.90359599999999</v>
      </c>
    </row>
    <row r="801" spans="2:14" ht="13.5" x14ac:dyDescent="0.25">
      <c r="B801" s="168" t="s">
        <v>3374</v>
      </c>
      <c r="C801" s="38" t="s">
        <v>893</v>
      </c>
      <c r="D801" s="265">
        <v>0</v>
      </c>
      <c r="E801" s="265">
        <v>0</v>
      </c>
      <c r="F801" s="265">
        <v>0</v>
      </c>
      <c r="G801" s="265">
        <v>0</v>
      </c>
      <c r="H801" s="265">
        <v>0</v>
      </c>
      <c r="I801" s="265">
        <v>1.7420000000000001E-3</v>
      </c>
      <c r="J801" s="265">
        <v>7.0579000000000003E-2</v>
      </c>
      <c r="K801" s="265">
        <v>3.5619999999999999E-2</v>
      </c>
      <c r="L801" s="265">
        <v>0.13327800000000001</v>
      </c>
      <c r="M801" s="265">
        <v>0.110079</v>
      </c>
      <c r="N801" s="265">
        <v>5.6020000000000002E-3</v>
      </c>
    </row>
    <row r="802" spans="2:14" ht="13.5" x14ac:dyDescent="0.25">
      <c r="B802" s="168" t="s">
        <v>3375</v>
      </c>
      <c r="C802" s="38" t="s">
        <v>894</v>
      </c>
      <c r="D802" s="265">
        <v>4.5381719999999994</v>
      </c>
      <c r="E802" s="265">
        <v>3.6397829999999995</v>
      </c>
      <c r="F802" s="265">
        <v>3.8211209999999998</v>
      </c>
      <c r="G802" s="265">
        <v>3.1126420000000001</v>
      </c>
      <c r="H802" s="265">
        <v>4.5642040000000001</v>
      </c>
      <c r="I802" s="265">
        <v>5.0242420000000001</v>
      </c>
      <c r="J802" s="265">
        <v>5.7091260000000004</v>
      </c>
      <c r="K802" s="265">
        <v>5.9754849999999999</v>
      </c>
      <c r="L802" s="265">
        <v>7.6838179999999996</v>
      </c>
      <c r="M802" s="265">
        <v>6.636698</v>
      </c>
      <c r="N802" s="265">
        <v>6.8299810000000001</v>
      </c>
    </row>
    <row r="803" spans="2:14" ht="13.5" x14ac:dyDescent="0.25">
      <c r="B803" s="168" t="s">
        <v>3376</v>
      </c>
      <c r="C803" s="38" t="s">
        <v>895</v>
      </c>
      <c r="D803" s="265">
        <v>9.1962679999999999</v>
      </c>
      <c r="E803" s="265">
        <v>9.4492969999999996</v>
      </c>
      <c r="F803" s="265">
        <v>11.260413999999999</v>
      </c>
      <c r="G803" s="265">
        <v>8.6191129999999987</v>
      </c>
      <c r="H803" s="265">
        <v>10.473034</v>
      </c>
      <c r="I803" s="265">
        <v>11.044817</v>
      </c>
      <c r="J803" s="265">
        <v>11.875495000000001</v>
      </c>
      <c r="K803" s="265">
        <v>12.293326</v>
      </c>
      <c r="L803" s="265">
        <v>16.288239000000001</v>
      </c>
      <c r="M803" s="265">
        <v>18.389468000000001</v>
      </c>
      <c r="N803" s="265">
        <v>23.620391999999999</v>
      </c>
    </row>
    <row r="804" spans="2:14" ht="13.5" x14ac:dyDescent="0.25">
      <c r="B804" s="168" t="s">
        <v>3377</v>
      </c>
      <c r="C804" s="38" t="s">
        <v>896</v>
      </c>
      <c r="D804" s="265">
        <v>36.068502000000002</v>
      </c>
      <c r="E804" s="265">
        <v>37.550297999999998</v>
      </c>
      <c r="F804" s="265">
        <v>36.742587</v>
      </c>
      <c r="G804" s="265">
        <v>28.962464000000001</v>
      </c>
      <c r="H804" s="265">
        <v>36.683295999999999</v>
      </c>
      <c r="I804" s="265">
        <v>40.908039000000002</v>
      </c>
      <c r="J804" s="265">
        <v>43.933958000000004</v>
      </c>
      <c r="K804" s="265">
        <v>69.717919999999992</v>
      </c>
      <c r="L804" s="265">
        <v>82.653206000000011</v>
      </c>
      <c r="M804" s="265">
        <v>57.602345999999997</v>
      </c>
      <c r="N804" s="265">
        <v>74.171075000000002</v>
      </c>
    </row>
    <row r="805" spans="2:14" ht="13.5" x14ac:dyDescent="0.25">
      <c r="B805" s="168" t="s">
        <v>3378</v>
      </c>
      <c r="C805" s="38" t="s">
        <v>897</v>
      </c>
      <c r="D805" s="265">
        <v>19.981819000000002</v>
      </c>
      <c r="E805" s="265">
        <v>19.913371999999999</v>
      </c>
      <c r="F805" s="265">
        <v>22.802448999999999</v>
      </c>
      <c r="G805" s="265">
        <v>19.009401</v>
      </c>
      <c r="H805" s="265">
        <v>25.935177999999997</v>
      </c>
      <c r="I805" s="265">
        <v>27.559138999999998</v>
      </c>
      <c r="J805" s="265">
        <v>29.202711000000001</v>
      </c>
      <c r="K805" s="265">
        <v>31.884183999999998</v>
      </c>
      <c r="L805" s="265">
        <v>43.210707999999997</v>
      </c>
      <c r="M805" s="265">
        <v>49.294693000000002</v>
      </c>
      <c r="N805" s="265">
        <v>75.084001999999998</v>
      </c>
    </row>
    <row r="806" spans="2:14" ht="13.5" x14ac:dyDescent="0.25">
      <c r="B806" s="168" t="s">
        <v>3379</v>
      </c>
      <c r="C806" s="38" t="s">
        <v>898</v>
      </c>
      <c r="D806" s="265">
        <v>20.936754999999998</v>
      </c>
      <c r="E806" s="265">
        <v>21.715952999999999</v>
      </c>
      <c r="F806" s="265">
        <v>22.761209000000001</v>
      </c>
      <c r="G806" s="265">
        <v>18.108096</v>
      </c>
      <c r="H806" s="265">
        <v>28.888764999999999</v>
      </c>
      <c r="I806" s="265">
        <v>30.491142000000004</v>
      </c>
      <c r="J806" s="265">
        <v>30.652579000000003</v>
      </c>
      <c r="K806" s="265">
        <v>36.013317000000001</v>
      </c>
      <c r="L806" s="265">
        <v>43.13044</v>
      </c>
      <c r="M806" s="265">
        <v>44.588992000000005</v>
      </c>
      <c r="N806" s="265">
        <v>59.514341999999999</v>
      </c>
    </row>
    <row r="807" spans="2:14" ht="13.5" x14ac:dyDescent="0.25">
      <c r="B807" s="168" t="s">
        <v>3380</v>
      </c>
      <c r="C807" s="38" t="s">
        <v>899</v>
      </c>
      <c r="D807" s="265">
        <v>1.9800450000000001</v>
      </c>
      <c r="E807" s="265">
        <v>2.4767489999999999</v>
      </c>
      <c r="F807" s="265">
        <v>3.4315030000000002</v>
      </c>
      <c r="G807" s="265">
        <v>2.8483130000000001</v>
      </c>
      <c r="H807" s="265">
        <v>4.4101169999999996</v>
      </c>
      <c r="I807" s="265">
        <v>5.0579169999999998</v>
      </c>
      <c r="J807" s="265">
        <v>5.3933210000000003</v>
      </c>
      <c r="K807" s="265">
        <v>5.8881889999999997</v>
      </c>
      <c r="L807" s="265">
        <v>8.538685000000001</v>
      </c>
      <c r="M807" s="265">
        <v>9.133184</v>
      </c>
      <c r="N807" s="265">
        <v>12.688849999999999</v>
      </c>
    </row>
    <row r="808" spans="2:14" ht="13.5" x14ac:dyDescent="0.25">
      <c r="B808" s="168" t="s">
        <v>3381</v>
      </c>
      <c r="C808" s="38" t="s">
        <v>900</v>
      </c>
      <c r="D808" s="265">
        <v>2.6789849999999999</v>
      </c>
      <c r="E808" s="265">
        <v>2.2650429999999999</v>
      </c>
      <c r="F808" s="265">
        <v>2.1754570000000002</v>
      </c>
      <c r="G808" s="265">
        <v>1.2148749999999999</v>
      </c>
      <c r="H808" s="265">
        <v>4.3104059999999995</v>
      </c>
      <c r="I808" s="265">
        <v>4.556343</v>
      </c>
      <c r="J808" s="265">
        <v>3.5650750000000002</v>
      </c>
      <c r="K808" s="265">
        <v>3.8709409999999997</v>
      </c>
      <c r="L808" s="265">
        <v>5.5201850000000006</v>
      </c>
      <c r="M808" s="265">
        <v>6.699336999999999</v>
      </c>
      <c r="N808" s="265">
        <v>8.7124799999999993</v>
      </c>
    </row>
    <row r="809" spans="2:14" ht="13.5" x14ac:dyDescent="0.25">
      <c r="B809" s="168" t="s">
        <v>3382</v>
      </c>
      <c r="C809" s="38" t="s">
        <v>781</v>
      </c>
      <c r="D809" s="265">
        <v>9.2290189999999992</v>
      </c>
      <c r="E809" s="265">
        <v>12.425001</v>
      </c>
      <c r="F809" s="265">
        <v>13.616805000000001</v>
      </c>
      <c r="G809" s="265">
        <v>13.168219999999998</v>
      </c>
      <c r="H809" s="265">
        <v>17.373003999999998</v>
      </c>
      <c r="I809" s="265">
        <v>18.492495999999999</v>
      </c>
      <c r="J809" s="265">
        <v>20.366968</v>
      </c>
      <c r="K809" s="265">
        <v>23.186304</v>
      </c>
      <c r="L809" s="265">
        <v>34.544466</v>
      </c>
      <c r="M809" s="265">
        <v>35.981974000000008</v>
      </c>
      <c r="N809" s="265">
        <v>46.154640000000001</v>
      </c>
    </row>
    <row r="810" spans="2:14" ht="13.5" x14ac:dyDescent="0.25">
      <c r="B810" s="168" t="s">
        <v>3383</v>
      </c>
      <c r="C810" s="38" t="s">
        <v>901</v>
      </c>
      <c r="D810" s="265">
        <v>10.248453</v>
      </c>
      <c r="E810" s="265">
        <v>12.457054999999999</v>
      </c>
      <c r="F810" s="265">
        <v>13.736694999999997</v>
      </c>
      <c r="G810" s="265">
        <v>11.282171999999999</v>
      </c>
      <c r="H810" s="265">
        <v>17.698831999999999</v>
      </c>
      <c r="I810" s="265">
        <v>18.714953000000001</v>
      </c>
      <c r="J810" s="265">
        <v>18.564698</v>
      </c>
      <c r="K810" s="265">
        <v>20.501323999999997</v>
      </c>
      <c r="L810" s="265">
        <v>25.766261</v>
      </c>
      <c r="M810" s="265">
        <v>27.900994000000001</v>
      </c>
      <c r="N810" s="265">
        <v>42.332875999999999</v>
      </c>
    </row>
    <row r="811" spans="2:14" ht="13.5" x14ac:dyDescent="0.25">
      <c r="B811" s="168" t="s">
        <v>3384</v>
      </c>
      <c r="C811" s="38" t="s">
        <v>902</v>
      </c>
      <c r="D811" s="265">
        <v>1.6204320000000001</v>
      </c>
      <c r="E811" s="265">
        <v>3.2155829999999996</v>
      </c>
      <c r="F811" s="265">
        <v>3.9158719999999998</v>
      </c>
      <c r="G811" s="265">
        <v>3.4515229999999999</v>
      </c>
      <c r="H811" s="265">
        <v>4.9399750000000004</v>
      </c>
      <c r="I811" s="265">
        <v>5.1623660000000005</v>
      </c>
      <c r="J811" s="265">
        <v>5.2442950000000002</v>
      </c>
      <c r="K811" s="265">
        <v>2.1059600000000001</v>
      </c>
      <c r="L811" s="265">
        <v>1.6527310000000002</v>
      </c>
      <c r="M811" s="265">
        <v>1.731811</v>
      </c>
      <c r="N811" s="265">
        <v>2.155297</v>
      </c>
    </row>
    <row r="812" spans="2:14" ht="13.5" x14ac:dyDescent="0.25">
      <c r="B812" s="168" t="s">
        <v>3385</v>
      </c>
      <c r="C812" s="38" t="s">
        <v>903</v>
      </c>
      <c r="D812" s="265">
        <v>5.3625919999999994</v>
      </c>
      <c r="E812" s="265">
        <v>3.9753449999999999</v>
      </c>
      <c r="F812" s="265">
        <v>3.8329789999999995</v>
      </c>
      <c r="G812" s="265">
        <v>3.2027929999999998</v>
      </c>
      <c r="H812" s="265">
        <v>5.045509</v>
      </c>
      <c r="I812" s="265">
        <v>5.3611950000000004</v>
      </c>
      <c r="J812" s="265">
        <v>5.3408680000000004</v>
      </c>
      <c r="K812" s="265">
        <v>6.3347340000000001</v>
      </c>
      <c r="L812" s="265">
        <v>9.2989909999999991</v>
      </c>
      <c r="M812" s="265">
        <v>9.4825780000000002</v>
      </c>
      <c r="N812" s="265">
        <v>13.227556</v>
      </c>
    </row>
    <row r="813" spans="2:14" ht="13.5" x14ac:dyDescent="0.25">
      <c r="B813" s="168" t="s">
        <v>3386</v>
      </c>
      <c r="C813" s="38" t="s">
        <v>904</v>
      </c>
      <c r="D813" s="265">
        <v>0.57919200000000004</v>
      </c>
      <c r="E813" s="265">
        <v>0.18282599999999999</v>
      </c>
      <c r="F813" s="265">
        <v>0.13459199999999999</v>
      </c>
      <c r="G813" s="265">
        <v>4.2476E-2</v>
      </c>
      <c r="H813" s="265">
        <v>3.8738999999999996E-2</v>
      </c>
      <c r="I813" s="265">
        <v>3.4271999999999997E-2</v>
      </c>
      <c r="J813" s="265">
        <v>0.82682199999999995</v>
      </c>
      <c r="K813" s="265">
        <v>0.9359900000000001</v>
      </c>
      <c r="L813" s="265">
        <v>1.0991759999999999</v>
      </c>
      <c r="M813" s="265">
        <v>0.92369199999999996</v>
      </c>
      <c r="N813" s="265">
        <v>0.82457999999999998</v>
      </c>
    </row>
    <row r="814" spans="2:14" ht="13.5" x14ac:dyDescent="0.25">
      <c r="B814" s="168" t="s">
        <v>3387</v>
      </c>
      <c r="C814" s="38" t="s">
        <v>905</v>
      </c>
      <c r="D814" s="265">
        <v>9.1454000000000008E-2</v>
      </c>
      <c r="E814" s="265">
        <v>1.2534E-2</v>
      </c>
      <c r="F814" s="265">
        <v>5.1369999999999999E-2</v>
      </c>
      <c r="G814" s="265">
        <v>5.6539999999999993E-3</v>
      </c>
      <c r="H814" s="265">
        <v>7.0029999999999997E-3</v>
      </c>
      <c r="I814" s="265">
        <v>5.5238000000000002E-2</v>
      </c>
      <c r="J814" s="265">
        <v>0.26785100000000001</v>
      </c>
      <c r="K814" s="265">
        <v>0.42853599999999997</v>
      </c>
      <c r="L814" s="265">
        <v>0.86086400000000007</v>
      </c>
      <c r="M814" s="265">
        <v>0.80566400000000005</v>
      </c>
      <c r="N814" s="265">
        <v>0.14144400000000001</v>
      </c>
    </row>
    <row r="815" spans="2:14" ht="13.5" x14ac:dyDescent="0.25">
      <c r="B815" s="168" t="s">
        <v>3388</v>
      </c>
      <c r="C815" s="38" t="s">
        <v>906</v>
      </c>
      <c r="D815" s="265">
        <v>11.538019000000002</v>
      </c>
      <c r="E815" s="265">
        <v>10.405684000000001</v>
      </c>
      <c r="F815" s="265">
        <v>9.2819769999999995</v>
      </c>
      <c r="G815" s="265">
        <v>8.416093</v>
      </c>
      <c r="H815" s="265">
        <v>11.657204</v>
      </c>
      <c r="I815" s="265">
        <v>13.180950000000001</v>
      </c>
      <c r="J815" s="265">
        <v>13.601047000000001</v>
      </c>
      <c r="K815" s="265">
        <v>14.370428</v>
      </c>
      <c r="L815" s="265">
        <v>20.771919999999998</v>
      </c>
      <c r="M815" s="265">
        <v>22.266945999999997</v>
      </c>
      <c r="N815" s="265">
        <v>30.692407000000003</v>
      </c>
    </row>
    <row r="816" spans="2:14" ht="13.5" x14ac:dyDescent="0.25">
      <c r="B816" s="168" t="s">
        <v>3389</v>
      </c>
      <c r="C816" s="38" t="s">
        <v>907</v>
      </c>
      <c r="D816" s="265">
        <v>0</v>
      </c>
      <c r="E816" s="265">
        <v>0</v>
      </c>
      <c r="F816" s="265">
        <v>0</v>
      </c>
      <c r="G816" s="265">
        <v>0</v>
      </c>
      <c r="H816" s="265">
        <v>0</v>
      </c>
      <c r="I816" s="265">
        <v>2.5847999999999999E-2</v>
      </c>
      <c r="J816" s="265">
        <v>0.22286099999999998</v>
      </c>
      <c r="K816" s="265">
        <v>0.43595200000000001</v>
      </c>
      <c r="L816" s="265">
        <v>0.84797400000000001</v>
      </c>
      <c r="M816" s="265">
        <v>0.67432800000000004</v>
      </c>
      <c r="N816" s="265">
        <v>0</v>
      </c>
    </row>
    <row r="817" spans="2:14" ht="13.5" x14ac:dyDescent="0.25">
      <c r="B817" s="168" t="s">
        <v>3390</v>
      </c>
      <c r="C817" s="38" t="s">
        <v>908</v>
      </c>
      <c r="D817" s="265">
        <v>13.653884</v>
      </c>
      <c r="E817" s="265">
        <v>13.766292999999999</v>
      </c>
      <c r="F817" s="265">
        <v>17.583900999999997</v>
      </c>
      <c r="G817" s="265">
        <v>15.058329999999998</v>
      </c>
      <c r="H817" s="265">
        <v>21.583457000000003</v>
      </c>
      <c r="I817" s="265">
        <v>24.613231000000003</v>
      </c>
      <c r="J817" s="265">
        <v>26.87407</v>
      </c>
      <c r="K817" s="265">
        <v>37.99879</v>
      </c>
      <c r="L817" s="265">
        <v>66.744323000000009</v>
      </c>
      <c r="M817" s="265">
        <v>38.472768000000002</v>
      </c>
      <c r="N817" s="265">
        <v>52.613502000000004</v>
      </c>
    </row>
    <row r="818" spans="2:14" ht="13.5" x14ac:dyDescent="0.25">
      <c r="B818" s="169"/>
      <c r="C818" s="38" t="s">
        <v>29</v>
      </c>
      <c r="D818" s="265">
        <v>1.040926</v>
      </c>
      <c r="E818" s="265">
        <v>0.51658999999999999</v>
      </c>
      <c r="F818" s="265">
        <v>0.53261700000000001</v>
      </c>
      <c r="G818" s="265">
        <v>0.48903400000000002</v>
      </c>
      <c r="H818" s="265">
        <v>0.706098</v>
      </c>
      <c r="I818" s="265">
        <v>1.7381469999999999</v>
      </c>
      <c r="J818" s="265">
        <v>2.1351830000000001</v>
      </c>
      <c r="K818" s="265">
        <v>1.971832</v>
      </c>
      <c r="L818" s="265">
        <v>40.531111000000003</v>
      </c>
      <c r="M818" s="265">
        <v>447.985749</v>
      </c>
      <c r="N818" s="265">
        <v>197.28072799999998</v>
      </c>
    </row>
    <row r="819" spans="2:14" ht="13.5" x14ac:dyDescent="0.25">
      <c r="B819" s="212" t="s">
        <v>2595</v>
      </c>
      <c r="C819" s="213" t="s">
        <v>2531</v>
      </c>
      <c r="D819" s="264">
        <v>2124.3017</v>
      </c>
      <c r="E819" s="264">
        <v>2320.1053999999999</v>
      </c>
      <c r="F819" s="264">
        <v>2550.9346000000005</v>
      </c>
      <c r="G819" s="264">
        <v>2162.1729</v>
      </c>
      <c r="H819" s="264">
        <v>3123.3614000000002</v>
      </c>
      <c r="I819" s="264">
        <v>3503.3145</v>
      </c>
      <c r="J819" s="264">
        <v>3718.8297000000002</v>
      </c>
      <c r="K819" s="264">
        <v>4185.9863999999998</v>
      </c>
      <c r="L819" s="264">
        <v>5094.2112999999999</v>
      </c>
      <c r="M819" s="264">
        <v>5340.8924999999999</v>
      </c>
      <c r="N819" s="264">
        <v>5409.7712000000001</v>
      </c>
    </row>
    <row r="820" spans="2:14" ht="13.5" x14ac:dyDescent="0.25">
      <c r="B820" s="168" t="s">
        <v>3391</v>
      </c>
      <c r="C820" s="38" t="s">
        <v>909</v>
      </c>
      <c r="D820" s="265">
        <v>3.6453509999999998</v>
      </c>
      <c r="E820" s="265">
        <v>4.775658</v>
      </c>
      <c r="F820" s="265">
        <v>5.605913000000001</v>
      </c>
      <c r="G820" s="265">
        <v>4.2135910000000001</v>
      </c>
      <c r="H820" s="265">
        <v>5.4646189999999999</v>
      </c>
      <c r="I820" s="265">
        <v>5.7217129999999994</v>
      </c>
      <c r="J820" s="265">
        <v>6.2579250000000002</v>
      </c>
      <c r="K820" s="265">
        <v>7.5542650000000009</v>
      </c>
      <c r="L820" s="265">
        <v>8.8102699999999992</v>
      </c>
      <c r="M820" s="265">
        <v>7.3052609999999998</v>
      </c>
      <c r="N820" s="265">
        <v>3.4809929999999998</v>
      </c>
    </row>
    <row r="821" spans="2:14" ht="13.5" x14ac:dyDescent="0.25">
      <c r="B821" s="168" t="s">
        <v>3392</v>
      </c>
      <c r="C821" s="38" t="s">
        <v>910</v>
      </c>
      <c r="D821" s="265">
        <v>9.5803539999999998</v>
      </c>
      <c r="E821" s="265">
        <v>8.3006980000000006</v>
      </c>
      <c r="F821" s="265">
        <v>7.3193750000000009</v>
      </c>
      <c r="G821" s="265">
        <v>5.5738919999999998</v>
      </c>
      <c r="H821" s="265">
        <v>10.212921</v>
      </c>
      <c r="I821" s="265">
        <v>10.319406000000001</v>
      </c>
      <c r="J821" s="265">
        <v>11.627548000000001</v>
      </c>
      <c r="K821" s="265">
        <v>19.417774000000001</v>
      </c>
      <c r="L821" s="265">
        <v>7.9569089999999996</v>
      </c>
      <c r="M821" s="265">
        <v>6.7817379999999998</v>
      </c>
      <c r="N821" s="265">
        <v>6.1421080000000003</v>
      </c>
    </row>
    <row r="822" spans="2:14" ht="13.5" x14ac:dyDescent="0.25">
      <c r="B822" s="168" t="s">
        <v>3393</v>
      </c>
      <c r="C822" s="38" t="s">
        <v>291</v>
      </c>
      <c r="D822" s="265">
        <v>13.059567999999999</v>
      </c>
      <c r="E822" s="265">
        <v>16.292394999999999</v>
      </c>
      <c r="F822" s="265">
        <v>19.63683</v>
      </c>
      <c r="G822" s="265">
        <v>16.025739000000002</v>
      </c>
      <c r="H822" s="265">
        <v>25.477749999999997</v>
      </c>
      <c r="I822" s="265">
        <v>28.322637</v>
      </c>
      <c r="J822" s="265">
        <v>24.953430999999998</v>
      </c>
      <c r="K822" s="265">
        <v>30.525015999999997</v>
      </c>
      <c r="L822" s="265">
        <v>38.625229000000004</v>
      </c>
      <c r="M822" s="265">
        <v>42.649861999999999</v>
      </c>
      <c r="N822" s="265">
        <v>45.406430999999998</v>
      </c>
    </row>
    <row r="823" spans="2:14" ht="13.5" x14ac:dyDescent="0.25">
      <c r="B823" s="168" t="s">
        <v>3394</v>
      </c>
      <c r="C823" s="38" t="s">
        <v>911</v>
      </c>
      <c r="D823" s="265">
        <v>12.834503999999999</v>
      </c>
      <c r="E823" s="265">
        <v>13.091378000000001</v>
      </c>
      <c r="F823" s="265">
        <v>16.556380000000001</v>
      </c>
      <c r="G823" s="265">
        <v>13.854803</v>
      </c>
      <c r="H823" s="265">
        <v>18.490483999999999</v>
      </c>
      <c r="I823" s="265">
        <v>21.046191999999998</v>
      </c>
      <c r="J823" s="265">
        <v>22.402097000000001</v>
      </c>
      <c r="K823" s="265">
        <v>28.807037000000001</v>
      </c>
      <c r="L823" s="265">
        <v>32.868904000000001</v>
      </c>
      <c r="M823" s="265">
        <v>34.056871000000001</v>
      </c>
      <c r="N823" s="265">
        <v>22.312031999999999</v>
      </c>
    </row>
    <row r="824" spans="2:14" ht="13.5" x14ac:dyDescent="0.25">
      <c r="B824" s="168" t="s">
        <v>3395</v>
      </c>
      <c r="C824" s="38" t="s">
        <v>912</v>
      </c>
      <c r="D824" s="265">
        <v>1.4161779999999999</v>
      </c>
      <c r="E824" s="265">
        <v>0.99160999999999999</v>
      </c>
      <c r="F824" s="265">
        <v>1.2167460000000001</v>
      </c>
      <c r="G824" s="265">
        <v>1.415327</v>
      </c>
      <c r="H824" s="265">
        <v>2.0400650000000002</v>
      </c>
      <c r="I824" s="265">
        <v>2.1776800000000001</v>
      </c>
      <c r="J824" s="265">
        <v>2.370066</v>
      </c>
      <c r="K824" s="265">
        <v>2.125956</v>
      </c>
      <c r="L824" s="265">
        <v>2.928893</v>
      </c>
      <c r="M824" s="265">
        <v>2.7572730000000001</v>
      </c>
      <c r="N824" s="265">
        <v>1.2248859999999999</v>
      </c>
    </row>
    <row r="825" spans="2:14" ht="13.5" x14ac:dyDescent="0.25">
      <c r="B825" s="168" t="s">
        <v>3396</v>
      </c>
      <c r="C825" s="38" t="s">
        <v>913</v>
      </c>
      <c r="D825" s="265">
        <v>118.22485</v>
      </c>
      <c r="E825" s="265">
        <v>116.97461000000001</v>
      </c>
      <c r="F825" s="265">
        <v>129.146771</v>
      </c>
      <c r="G825" s="265">
        <v>96.433485000000005</v>
      </c>
      <c r="H825" s="265">
        <v>143.99691100000001</v>
      </c>
      <c r="I825" s="265">
        <v>133.23891</v>
      </c>
      <c r="J825" s="265">
        <v>158.93021599999997</v>
      </c>
      <c r="K825" s="265">
        <v>191.36672699999997</v>
      </c>
      <c r="L825" s="265">
        <v>182.73881299999999</v>
      </c>
      <c r="M825" s="265">
        <v>180.5419</v>
      </c>
      <c r="N825" s="265">
        <v>173.07108499999998</v>
      </c>
    </row>
    <row r="826" spans="2:14" ht="13.5" x14ac:dyDescent="0.25">
      <c r="B826" s="168" t="s">
        <v>3397</v>
      </c>
      <c r="C826" s="38" t="s">
        <v>914</v>
      </c>
      <c r="D826" s="265">
        <v>0</v>
      </c>
      <c r="E826" s="265">
        <v>0</v>
      </c>
      <c r="F826" s="265">
        <v>0</v>
      </c>
      <c r="G826" s="265">
        <v>0</v>
      </c>
      <c r="H826" s="265">
        <v>0</v>
      </c>
      <c r="I826" s="265">
        <v>6.4380000000000001E-3</v>
      </c>
      <c r="J826" s="265">
        <v>2.4752E-2</v>
      </c>
      <c r="K826" s="265">
        <v>7.7491000000000004E-2</v>
      </c>
      <c r="L826" s="265">
        <v>0.14783099999999999</v>
      </c>
      <c r="M826" s="265">
        <v>0.18202499999999999</v>
      </c>
      <c r="N826" s="265">
        <v>0</v>
      </c>
    </row>
    <row r="827" spans="2:14" ht="13.5" x14ac:dyDescent="0.25">
      <c r="B827" s="168" t="s">
        <v>3398</v>
      </c>
      <c r="C827" s="38" t="s">
        <v>915</v>
      </c>
      <c r="D827" s="265">
        <v>5.0350000000000004E-3</v>
      </c>
      <c r="E827" s="265">
        <v>2.9599999999999995E-3</v>
      </c>
      <c r="F827" s="265">
        <v>2.2675999999999998E-2</v>
      </c>
      <c r="G827" s="265">
        <v>0</v>
      </c>
      <c r="H827" s="265">
        <v>1.2639999999999999E-3</v>
      </c>
      <c r="I827" s="265">
        <v>0.45127800000000001</v>
      </c>
      <c r="J827" s="265">
        <v>0.75863199999999997</v>
      </c>
      <c r="K827" s="265">
        <v>1.440358</v>
      </c>
      <c r="L827" s="265">
        <v>2.5673269999999997</v>
      </c>
      <c r="M827" s="265">
        <v>2.3943729999999999</v>
      </c>
      <c r="N827" s="265">
        <v>1.8487069999999999</v>
      </c>
    </row>
    <row r="828" spans="2:14" ht="13.5" x14ac:dyDescent="0.25">
      <c r="B828" s="168" t="s">
        <v>3399</v>
      </c>
      <c r="C828" s="38" t="s">
        <v>916</v>
      </c>
      <c r="D828" s="265">
        <v>9.8944279999999996</v>
      </c>
      <c r="E828" s="265">
        <v>12.764586</v>
      </c>
      <c r="F828" s="265">
        <v>16.303677</v>
      </c>
      <c r="G828" s="265">
        <v>10.680291</v>
      </c>
      <c r="H828" s="265">
        <v>14.273399</v>
      </c>
      <c r="I828" s="265">
        <v>14.943769</v>
      </c>
      <c r="J828" s="265">
        <v>16.188386999999999</v>
      </c>
      <c r="K828" s="265">
        <v>16.234995000000001</v>
      </c>
      <c r="L828" s="265">
        <v>16.089026999999998</v>
      </c>
      <c r="M828" s="265">
        <v>24.342604999999999</v>
      </c>
      <c r="N828" s="265">
        <v>26.278082000000001</v>
      </c>
    </row>
    <row r="829" spans="2:14" ht="13.5" x14ac:dyDescent="0.25">
      <c r="B829" s="168" t="s">
        <v>3400</v>
      </c>
      <c r="C829" s="38" t="s">
        <v>227</v>
      </c>
      <c r="D829" s="265">
        <v>6.3610410000000002</v>
      </c>
      <c r="E829" s="265">
        <v>8.6543749999999999</v>
      </c>
      <c r="F829" s="265">
        <v>9.4024380000000001</v>
      </c>
      <c r="G829" s="265">
        <v>8.4730819999999998</v>
      </c>
      <c r="H829" s="265">
        <v>12.967562000000001</v>
      </c>
      <c r="I829" s="265">
        <v>15.242267999999999</v>
      </c>
      <c r="J829" s="265">
        <v>18.002952000000001</v>
      </c>
      <c r="K829" s="265">
        <v>22.120263000000001</v>
      </c>
      <c r="L829" s="265">
        <v>17.635480999999999</v>
      </c>
      <c r="M829" s="265">
        <v>16.367100999999998</v>
      </c>
      <c r="N829" s="265">
        <v>15.583962</v>
      </c>
    </row>
    <row r="830" spans="2:14" ht="13.5" x14ac:dyDescent="0.25">
      <c r="B830" s="168" t="s">
        <v>3401</v>
      </c>
      <c r="C830" s="38" t="s">
        <v>917</v>
      </c>
      <c r="D830" s="265">
        <v>0</v>
      </c>
      <c r="E830" s="265">
        <v>0</v>
      </c>
      <c r="F830" s="265">
        <v>0</v>
      </c>
      <c r="G830" s="265">
        <v>0</v>
      </c>
      <c r="H830" s="265">
        <v>0</v>
      </c>
      <c r="I830" s="265">
        <v>2.653E-3</v>
      </c>
      <c r="J830" s="265">
        <v>1.1958E-2</v>
      </c>
      <c r="K830" s="265">
        <v>2.8672E-2</v>
      </c>
      <c r="L830" s="265">
        <v>8.0151E-2</v>
      </c>
      <c r="M830" s="265">
        <v>8.1519999999999995E-2</v>
      </c>
      <c r="N830" s="265">
        <v>2.441E-3</v>
      </c>
    </row>
    <row r="831" spans="2:14" ht="13.5" x14ac:dyDescent="0.25">
      <c r="B831" s="168" t="s">
        <v>3402</v>
      </c>
      <c r="C831" s="38" t="s">
        <v>918</v>
      </c>
      <c r="D831" s="265">
        <v>16.580411000000002</v>
      </c>
      <c r="E831" s="265">
        <v>21.351402</v>
      </c>
      <c r="F831" s="265">
        <v>22.276004</v>
      </c>
      <c r="G831" s="265">
        <v>20.239391999999999</v>
      </c>
      <c r="H831" s="265">
        <v>32.126855000000006</v>
      </c>
      <c r="I831" s="265">
        <v>30.216622999999998</v>
      </c>
      <c r="J831" s="265">
        <v>32.051777999999999</v>
      </c>
      <c r="K831" s="265">
        <v>38.562551999999997</v>
      </c>
      <c r="L831" s="265">
        <v>56.608395000000002</v>
      </c>
      <c r="M831" s="265">
        <v>61.033675000000002</v>
      </c>
      <c r="N831" s="265">
        <v>50.369275999999999</v>
      </c>
    </row>
    <row r="832" spans="2:14" ht="13.5" x14ac:dyDescent="0.25">
      <c r="B832" s="168" t="s">
        <v>3403</v>
      </c>
      <c r="C832" s="38" t="s">
        <v>919</v>
      </c>
      <c r="D832" s="265">
        <v>13.836316</v>
      </c>
      <c r="E832" s="265">
        <v>4.78728</v>
      </c>
      <c r="F832" s="265">
        <v>4.139373</v>
      </c>
      <c r="G832" s="265">
        <v>2.530799</v>
      </c>
      <c r="H832" s="265">
        <v>5.1994880000000006</v>
      </c>
      <c r="I832" s="265">
        <v>6.8871869999999999</v>
      </c>
      <c r="J832" s="265">
        <v>9.7512720000000002</v>
      </c>
      <c r="K832" s="265">
        <v>13.085656</v>
      </c>
      <c r="L832" s="265">
        <v>17.181618999999998</v>
      </c>
      <c r="M832" s="265">
        <v>17.937867000000001</v>
      </c>
      <c r="N832" s="265">
        <v>15.854801999999999</v>
      </c>
    </row>
    <row r="833" spans="2:14" ht="13.5" x14ac:dyDescent="0.25">
      <c r="B833" s="168" t="s">
        <v>3404</v>
      </c>
      <c r="C833" s="38" t="s">
        <v>920</v>
      </c>
      <c r="D833" s="265">
        <v>0.70728199999999997</v>
      </c>
      <c r="E833" s="265">
        <v>0.41981400000000002</v>
      </c>
      <c r="F833" s="265">
        <v>0.46925</v>
      </c>
      <c r="G833" s="265">
        <v>0.46572000000000002</v>
      </c>
      <c r="H833" s="265">
        <v>1.15855</v>
      </c>
      <c r="I833" s="265">
        <v>1.4968159999999999</v>
      </c>
      <c r="J833" s="265">
        <v>1.7036340000000001</v>
      </c>
      <c r="K833" s="265">
        <v>1.5040610000000001</v>
      </c>
      <c r="L833" s="265">
        <v>2.1875720000000003</v>
      </c>
      <c r="M833" s="265">
        <v>2.498523</v>
      </c>
      <c r="N833" s="265">
        <v>1.7155749999999999</v>
      </c>
    </row>
    <row r="834" spans="2:14" ht="13.5" x14ac:dyDescent="0.25">
      <c r="B834" s="168" t="s">
        <v>3405</v>
      </c>
      <c r="C834" s="38" t="s">
        <v>921</v>
      </c>
      <c r="D834" s="265">
        <v>0.64875800000000006</v>
      </c>
      <c r="E834" s="265">
        <v>0.21335200000000001</v>
      </c>
      <c r="F834" s="265">
        <v>0</v>
      </c>
      <c r="G834" s="265">
        <v>0</v>
      </c>
      <c r="H834" s="265">
        <v>0</v>
      </c>
      <c r="I834" s="265">
        <v>1.4719000000000001E-2</v>
      </c>
      <c r="J834" s="265">
        <v>0.51116699999999993</v>
      </c>
      <c r="K834" s="265">
        <v>0.55157299999999998</v>
      </c>
      <c r="L834" s="265">
        <v>1.6502199999999998</v>
      </c>
      <c r="M834" s="265">
        <v>1.802762</v>
      </c>
      <c r="N834" s="265">
        <v>0.188805</v>
      </c>
    </row>
    <row r="835" spans="2:14" ht="13.5" x14ac:dyDescent="0.25">
      <c r="B835" s="168" t="s">
        <v>3406</v>
      </c>
      <c r="C835" s="38" t="s">
        <v>922</v>
      </c>
      <c r="D835" s="265">
        <v>11.133046999999999</v>
      </c>
      <c r="E835" s="265">
        <v>17.042272000000001</v>
      </c>
      <c r="F835" s="265">
        <v>16.859614999999998</v>
      </c>
      <c r="G835" s="265">
        <v>15.309889999999999</v>
      </c>
      <c r="H835" s="265">
        <v>20.279730000000001</v>
      </c>
      <c r="I835" s="265">
        <v>24.169422000000001</v>
      </c>
      <c r="J835" s="265">
        <v>24.563324000000001</v>
      </c>
      <c r="K835" s="265">
        <v>29.135884999999998</v>
      </c>
      <c r="L835" s="265">
        <v>35.283843000000005</v>
      </c>
      <c r="M835" s="265">
        <v>34.132384000000002</v>
      </c>
      <c r="N835" s="265">
        <v>32.430121</v>
      </c>
    </row>
    <row r="836" spans="2:14" ht="13.5" x14ac:dyDescent="0.25">
      <c r="B836" s="168" t="s">
        <v>3407</v>
      </c>
      <c r="C836" s="38" t="s">
        <v>923</v>
      </c>
      <c r="D836" s="265">
        <v>11.248860000000001</v>
      </c>
      <c r="E836" s="265">
        <v>12.136376</v>
      </c>
      <c r="F836" s="265">
        <v>12.243146999999999</v>
      </c>
      <c r="G836" s="265">
        <v>10.883715</v>
      </c>
      <c r="H836" s="265">
        <v>17.439995</v>
      </c>
      <c r="I836" s="265">
        <v>20.655962000000002</v>
      </c>
      <c r="J836" s="265">
        <v>23.442167000000001</v>
      </c>
      <c r="K836" s="265">
        <v>24.161622999999999</v>
      </c>
      <c r="L836" s="265">
        <v>24.878965999999998</v>
      </c>
      <c r="M836" s="265">
        <v>21.611740999999999</v>
      </c>
      <c r="N836" s="265">
        <v>16.966138000000001</v>
      </c>
    </row>
    <row r="837" spans="2:14" ht="13.5" x14ac:dyDescent="0.25">
      <c r="B837" s="168" t="s">
        <v>3408</v>
      </c>
      <c r="C837" s="38" t="s">
        <v>924</v>
      </c>
      <c r="D837" s="265">
        <v>6.1516340000000005</v>
      </c>
      <c r="E837" s="265">
        <v>7.5427140000000001</v>
      </c>
      <c r="F837" s="265">
        <v>7.5001169999999995</v>
      </c>
      <c r="G837" s="265">
        <v>6.5476720000000004</v>
      </c>
      <c r="H837" s="265">
        <v>8.4364450000000009</v>
      </c>
      <c r="I837" s="265">
        <v>8.9980140000000013</v>
      </c>
      <c r="J837" s="265">
        <v>10.526195999999999</v>
      </c>
      <c r="K837" s="265">
        <v>11.236373999999998</v>
      </c>
      <c r="L837" s="265">
        <v>10.445776</v>
      </c>
      <c r="M837" s="265">
        <v>9.2835830000000001</v>
      </c>
      <c r="N837" s="265">
        <v>4.7330430000000003</v>
      </c>
    </row>
    <row r="838" spans="2:14" ht="13.5" x14ac:dyDescent="0.25">
      <c r="B838" s="168" t="s">
        <v>3409</v>
      </c>
      <c r="C838" s="38" t="s">
        <v>925</v>
      </c>
      <c r="D838" s="265">
        <v>0.42383399999999999</v>
      </c>
      <c r="E838" s="265">
        <v>0.49689700000000003</v>
      </c>
      <c r="F838" s="265">
        <v>0.493923</v>
      </c>
      <c r="G838" s="265">
        <v>0.40412399999999998</v>
      </c>
      <c r="H838" s="265">
        <v>0.60716899999999996</v>
      </c>
      <c r="I838" s="265">
        <v>0.74822200000000005</v>
      </c>
      <c r="J838" s="265">
        <v>0.54355999999999993</v>
      </c>
      <c r="K838" s="265">
        <v>0.72328700000000001</v>
      </c>
      <c r="L838" s="265">
        <v>1.0395220000000001</v>
      </c>
      <c r="M838" s="265">
        <v>0.36598799999999998</v>
      </c>
      <c r="N838" s="265">
        <v>0</v>
      </c>
    </row>
    <row r="839" spans="2:14" ht="13.5" x14ac:dyDescent="0.25">
      <c r="B839" s="168" t="s">
        <v>3410</v>
      </c>
      <c r="C839" s="38" t="s">
        <v>926</v>
      </c>
      <c r="D839" s="265">
        <v>2.6144820000000002</v>
      </c>
      <c r="E839" s="265">
        <v>1.939683</v>
      </c>
      <c r="F839" s="265">
        <v>1.7988689999999998</v>
      </c>
      <c r="G839" s="265">
        <v>1.022106</v>
      </c>
      <c r="H839" s="265">
        <v>3.8376140000000003</v>
      </c>
      <c r="I839" s="265">
        <v>4.2203549999999996</v>
      </c>
      <c r="J839" s="265">
        <v>0.15146799999999999</v>
      </c>
      <c r="K839" s="265">
        <v>0.40021300000000004</v>
      </c>
      <c r="L839" s="265">
        <v>0.897428</v>
      </c>
      <c r="M839" s="265">
        <v>0.53093000000000001</v>
      </c>
      <c r="N839" s="265">
        <v>0</v>
      </c>
    </row>
    <row r="840" spans="2:14" ht="13.5" x14ac:dyDescent="0.25">
      <c r="B840" s="168" t="s">
        <v>3411</v>
      </c>
      <c r="C840" s="38" t="s">
        <v>927</v>
      </c>
      <c r="D840" s="265">
        <v>7.8493709999999997</v>
      </c>
      <c r="E840" s="265">
        <v>8.3188100000000009</v>
      </c>
      <c r="F840" s="265">
        <v>8.7371160000000003</v>
      </c>
      <c r="G840" s="265">
        <v>7.2654540000000001</v>
      </c>
      <c r="H840" s="265">
        <v>11.021944</v>
      </c>
      <c r="I840" s="265">
        <v>12.975290999999999</v>
      </c>
      <c r="J840" s="265">
        <v>14.472273999999999</v>
      </c>
      <c r="K840" s="265">
        <v>15.413837000000001</v>
      </c>
      <c r="L840" s="265">
        <v>19.310883000000004</v>
      </c>
      <c r="M840" s="265">
        <v>19.281728999999999</v>
      </c>
      <c r="N840" s="265">
        <v>21.000976999999999</v>
      </c>
    </row>
    <row r="841" spans="2:14" ht="13.5" x14ac:dyDescent="0.25">
      <c r="B841" s="168" t="s">
        <v>3412</v>
      </c>
      <c r="C841" s="38" t="s">
        <v>928</v>
      </c>
      <c r="D841" s="265">
        <v>2.176256</v>
      </c>
      <c r="E841" s="265">
        <v>1.1641170000000001</v>
      </c>
      <c r="F841" s="265">
        <v>1.0984039999999999</v>
      </c>
      <c r="G841" s="265">
        <v>2.7235</v>
      </c>
      <c r="H841" s="265">
        <v>3.3125990000000001</v>
      </c>
      <c r="I841" s="265">
        <v>4.2459089999999993</v>
      </c>
      <c r="J841" s="265">
        <v>6.7393820000000009</v>
      </c>
      <c r="K841" s="265">
        <v>10.431170000000002</v>
      </c>
      <c r="L841" s="265">
        <v>11.740675</v>
      </c>
      <c r="M841" s="265">
        <v>15.789266999999999</v>
      </c>
      <c r="N841" s="265">
        <v>14.106383999999998</v>
      </c>
    </row>
    <row r="842" spans="2:14" ht="13.5" x14ac:dyDescent="0.25">
      <c r="B842" s="168" t="s">
        <v>3413</v>
      </c>
      <c r="C842" s="38" t="s">
        <v>929</v>
      </c>
      <c r="D842" s="265">
        <v>2.3202249999999998</v>
      </c>
      <c r="E842" s="265">
        <v>2.2951630000000005</v>
      </c>
      <c r="F842" s="265">
        <v>2.5573709999999998</v>
      </c>
      <c r="G842" s="265">
        <v>2.8772850000000001</v>
      </c>
      <c r="H842" s="265">
        <v>4.021369</v>
      </c>
      <c r="I842" s="265">
        <v>5.3942709999999998</v>
      </c>
      <c r="J842" s="265">
        <v>6.0513789999999998</v>
      </c>
      <c r="K842" s="265">
        <v>10.128729</v>
      </c>
      <c r="L842" s="265">
        <v>14.219402000000001</v>
      </c>
      <c r="M842" s="265">
        <v>12.074501999999999</v>
      </c>
      <c r="N842" s="265">
        <v>4.2657319999999999</v>
      </c>
    </row>
    <row r="843" spans="2:14" ht="13.5" x14ac:dyDescent="0.25">
      <c r="B843" s="168" t="s">
        <v>3414</v>
      </c>
      <c r="C843" s="38" t="s">
        <v>930</v>
      </c>
      <c r="D843" s="265">
        <v>10.664314999999998</v>
      </c>
      <c r="E843" s="265">
        <v>13.433778</v>
      </c>
      <c r="F843" s="265">
        <v>17.421382999999999</v>
      </c>
      <c r="G843" s="265">
        <v>16.162354000000001</v>
      </c>
      <c r="H843" s="265">
        <v>23.981328999999999</v>
      </c>
      <c r="I843" s="265">
        <v>30.112679</v>
      </c>
      <c r="J843" s="265">
        <v>32.052070000000001</v>
      </c>
      <c r="K843" s="265">
        <v>40.330013999999998</v>
      </c>
      <c r="L843" s="265">
        <v>42.612744999999997</v>
      </c>
      <c r="M843" s="265">
        <v>37.539167999999997</v>
      </c>
      <c r="N843" s="265">
        <v>26.801297999999999</v>
      </c>
    </row>
    <row r="844" spans="2:14" ht="13.5" x14ac:dyDescent="0.25">
      <c r="B844" s="168" t="s">
        <v>3415</v>
      </c>
      <c r="C844" s="38" t="s">
        <v>931</v>
      </c>
      <c r="D844" s="265">
        <v>21.546279000000002</v>
      </c>
      <c r="E844" s="265">
        <v>26.963866999999997</v>
      </c>
      <c r="F844" s="265">
        <v>31.915496999999998</v>
      </c>
      <c r="G844" s="265">
        <v>31.246522999999996</v>
      </c>
      <c r="H844" s="265">
        <v>42.576059999999998</v>
      </c>
      <c r="I844" s="265">
        <v>46.722203</v>
      </c>
      <c r="J844" s="265">
        <v>46.995469</v>
      </c>
      <c r="K844" s="265">
        <v>47.850314000000004</v>
      </c>
      <c r="L844" s="265">
        <v>61.239655999999997</v>
      </c>
      <c r="M844" s="265">
        <v>67.237077999999997</v>
      </c>
      <c r="N844" s="265">
        <v>71.665138999999996</v>
      </c>
    </row>
    <row r="845" spans="2:14" ht="13.5" x14ac:dyDescent="0.25">
      <c r="B845" s="168" t="s">
        <v>3416</v>
      </c>
      <c r="C845" s="38" t="s">
        <v>932</v>
      </c>
      <c r="D845" s="265">
        <v>4.7731560000000002</v>
      </c>
      <c r="E845" s="265">
        <v>4.9681480000000002</v>
      </c>
      <c r="F845" s="265">
        <v>5.8484130000000007</v>
      </c>
      <c r="G845" s="265">
        <v>5.2752359999999996</v>
      </c>
      <c r="H845" s="265">
        <v>7.6106940000000005</v>
      </c>
      <c r="I845" s="265">
        <v>9.1317350000000008</v>
      </c>
      <c r="J845" s="265">
        <v>10.559252000000001</v>
      </c>
      <c r="K845" s="265">
        <v>11.961801000000001</v>
      </c>
      <c r="L845" s="265">
        <v>16.026485999999998</v>
      </c>
      <c r="M845" s="265">
        <v>16.216528999999998</v>
      </c>
      <c r="N845" s="265">
        <v>8.1819799999999994</v>
      </c>
    </row>
    <row r="846" spans="2:14" ht="13.5" x14ac:dyDescent="0.25">
      <c r="B846" s="168" t="s">
        <v>3417</v>
      </c>
      <c r="C846" s="38" t="s">
        <v>933</v>
      </c>
      <c r="D846" s="265">
        <v>4.327947</v>
      </c>
      <c r="E846" s="265">
        <v>5.8292710000000003</v>
      </c>
      <c r="F846" s="265">
        <v>7.1708479999999994</v>
      </c>
      <c r="G846" s="265">
        <v>7.3601640000000002</v>
      </c>
      <c r="H846" s="265">
        <v>12.976546000000001</v>
      </c>
      <c r="I846" s="265">
        <v>16.971073000000001</v>
      </c>
      <c r="J846" s="265">
        <v>21.767716</v>
      </c>
      <c r="K846" s="265">
        <v>30.171922000000002</v>
      </c>
      <c r="L846" s="265">
        <v>39.775241999999999</v>
      </c>
      <c r="M846" s="265">
        <v>45.880952999999998</v>
      </c>
      <c r="N846" s="265">
        <v>45.642308</v>
      </c>
    </row>
    <row r="847" spans="2:14" ht="13.5" x14ac:dyDescent="0.25">
      <c r="B847" s="168" t="s">
        <v>3418</v>
      </c>
      <c r="C847" s="38" t="s">
        <v>934</v>
      </c>
      <c r="D847" s="265">
        <v>4.3441320000000001</v>
      </c>
      <c r="E847" s="265">
        <v>3.072953</v>
      </c>
      <c r="F847" s="265">
        <v>3.8187380000000002</v>
      </c>
      <c r="G847" s="265">
        <v>2.7803650000000002</v>
      </c>
      <c r="H847" s="265">
        <v>6.9916960000000001</v>
      </c>
      <c r="I847" s="265">
        <v>7.7803329999999997</v>
      </c>
      <c r="J847" s="265">
        <v>0.33717900000000001</v>
      </c>
      <c r="K847" s="265">
        <v>0.89220100000000002</v>
      </c>
      <c r="L847" s="265">
        <v>2.6489959999999999</v>
      </c>
      <c r="M847" s="265">
        <v>1.9534799999999999</v>
      </c>
      <c r="N847" s="265">
        <v>0.82347999999999999</v>
      </c>
    </row>
    <row r="848" spans="2:14" ht="13.5" x14ac:dyDescent="0.25">
      <c r="B848" s="168" t="s">
        <v>3419</v>
      </c>
      <c r="C848" s="38" t="s">
        <v>935</v>
      </c>
      <c r="D848" s="265">
        <v>29.042561999999997</v>
      </c>
      <c r="E848" s="265">
        <v>35.206992</v>
      </c>
      <c r="F848" s="265">
        <v>42.173355999999998</v>
      </c>
      <c r="G848" s="265">
        <v>36.205305000000003</v>
      </c>
      <c r="H848" s="265">
        <v>43.633365999999995</v>
      </c>
      <c r="I848" s="265">
        <v>52.386875000000003</v>
      </c>
      <c r="J848" s="265">
        <v>50.251968000000005</v>
      </c>
      <c r="K848" s="265">
        <v>56.628535999999997</v>
      </c>
      <c r="L848" s="265">
        <v>67.680811000000006</v>
      </c>
      <c r="M848" s="265">
        <v>71.860598999999993</v>
      </c>
      <c r="N848" s="265">
        <v>75.726440000000011</v>
      </c>
    </row>
    <row r="849" spans="2:14" ht="13.5" x14ac:dyDescent="0.25">
      <c r="B849" s="168" t="s">
        <v>3420</v>
      </c>
      <c r="C849" s="38" t="s">
        <v>936</v>
      </c>
      <c r="D849" s="265">
        <v>10.269458</v>
      </c>
      <c r="E849" s="265">
        <v>7.8298580000000015</v>
      </c>
      <c r="F849" s="265">
        <v>7.4467280000000002</v>
      </c>
      <c r="G849" s="265">
        <v>5.5161160000000002</v>
      </c>
      <c r="H849" s="265">
        <v>8.8290349999999993</v>
      </c>
      <c r="I849" s="265">
        <v>10.080898999999999</v>
      </c>
      <c r="J849" s="265">
        <v>11.212731999999999</v>
      </c>
      <c r="K849" s="265">
        <v>11.834580000000001</v>
      </c>
      <c r="L849" s="265">
        <v>13.219306999999999</v>
      </c>
      <c r="M849" s="265">
        <v>11.074028</v>
      </c>
      <c r="N849" s="265">
        <v>6.2615639999999999</v>
      </c>
    </row>
    <row r="850" spans="2:14" ht="13.5" x14ac:dyDescent="0.25">
      <c r="B850" s="168" t="s">
        <v>3421</v>
      </c>
      <c r="C850" s="38" t="s">
        <v>937</v>
      </c>
      <c r="D850" s="265">
        <v>2.5446020000000003</v>
      </c>
      <c r="E850" s="265">
        <v>2.8934729999999997</v>
      </c>
      <c r="F850" s="265">
        <v>3.8051889999999999</v>
      </c>
      <c r="G850" s="265">
        <v>3.4369429999999999</v>
      </c>
      <c r="H850" s="265">
        <v>5.2323060000000003</v>
      </c>
      <c r="I850" s="265">
        <v>6.4878910000000003</v>
      </c>
      <c r="J850" s="265">
        <v>7.1755379999999995</v>
      </c>
      <c r="K850" s="265">
        <v>8.9064250000000005</v>
      </c>
      <c r="L850" s="265">
        <v>15.056874000000001</v>
      </c>
      <c r="M850" s="265">
        <v>15.687777000000001</v>
      </c>
      <c r="N850" s="265">
        <v>10.37908</v>
      </c>
    </row>
    <row r="851" spans="2:14" ht="13.5" x14ac:dyDescent="0.25">
      <c r="B851" s="168" t="s">
        <v>3422</v>
      </c>
      <c r="C851" s="38" t="s">
        <v>938</v>
      </c>
      <c r="D851" s="265">
        <v>4.4525679999999994</v>
      </c>
      <c r="E851" s="265">
        <v>6.2910409999999999</v>
      </c>
      <c r="F851" s="265">
        <v>7.0262110000000009</v>
      </c>
      <c r="G851" s="265">
        <v>7.7685499999999994</v>
      </c>
      <c r="H851" s="265">
        <v>9.5410310000000003</v>
      </c>
      <c r="I851" s="265">
        <v>9.438739</v>
      </c>
      <c r="J851" s="265">
        <v>11.289432</v>
      </c>
      <c r="K851" s="265">
        <v>14.437703999999998</v>
      </c>
      <c r="L851" s="265">
        <v>17.421979</v>
      </c>
      <c r="M851" s="265">
        <v>18.614981</v>
      </c>
      <c r="N851" s="265">
        <v>26.624985000000002</v>
      </c>
    </row>
    <row r="852" spans="2:14" ht="13.5" x14ac:dyDescent="0.25">
      <c r="B852" s="168" t="s">
        <v>3423</v>
      </c>
      <c r="C852" s="38" t="s">
        <v>939</v>
      </c>
      <c r="D852" s="265">
        <v>7.1624089999999994</v>
      </c>
      <c r="E852" s="265">
        <v>8.8772669999999998</v>
      </c>
      <c r="F852" s="265">
        <v>11.074273999999999</v>
      </c>
      <c r="G852" s="265">
        <v>10.250820000000001</v>
      </c>
      <c r="H852" s="265">
        <v>13.103995000000001</v>
      </c>
      <c r="I852" s="265">
        <v>12.497239</v>
      </c>
      <c r="J852" s="265">
        <v>13.111338</v>
      </c>
      <c r="K852" s="265">
        <v>12.376614</v>
      </c>
      <c r="L852" s="265">
        <v>9.8475590000000004</v>
      </c>
      <c r="M852" s="265">
        <v>8.1990700000000007</v>
      </c>
      <c r="N852" s="265">
        <v>1.5167029999999999</v>
      </c>
    </row>
    <row r="853" spans="2:14" ht="13.5" x14ac:dyDescent="0.25">
      <c r="B853" s="168" t="s">
        <v>3424</v>
      </c>
      <c r="C853" s="38" t="s">
        <v>940</v>
      </c>
      <c r="D853" s="265">
        <v>5.2022569999999995</v>
      </c>
      <c r="E853" s="265">
        <v>9.5074900000000007</v>
      </c>
      <c r="F853" s="265">
        <v>9.4836690000000008</v>
      </c>
      <c r="G853" s="265">
        <v>6.5646179999999994</v>
      </c>
      <c r="H853" s="265">
        <v>11.978228999999999</v>
      </c>
      <c r="I853" s="265">
        <v>13.605782</v>
      </c>
      <c r="J853" s="265">
        <v>14.945477</v>
      </c>
      <c r="K853" s="265">
        <v>18.717967999999999</v>
      </c>
      <c r="L853" s="265">
        <v>23.038072999999997</v>
      </c>
      <c r="M853" s="265">
        <v>23.112598999999999</v>
      </c>
      <c r="N853" s="265">
        <v>21.931000999999998</v>
      </c>
    </row>
    <row r="854" spans="2:14" ht="13.5" x14ac:dyDescent="0.25">
      <c r="B854" s="168" t="s">
        <v>3425</v>
      </c>
      <c r="C854" s="38" t="s">
        <v>19</v>
      </c>
      <c r="D854" s="265">
        <v>60.283572000000007</v>
      </c>
      <c r="E854" s="265">
        <v>69.755653999999993</v>
      </c>
      <c r="F854" s="265">
        <v>72.287270000000007</v>
      </c>
      <c r="G854" s="265">
        <v>62.270886999999995</v>
      </c>
      <c r="H854" s="265">
        <v>96.752748999999994</v>
      </c>
      <c r="I854" s="265">
        <v>106.561578</v>
      </c>
      <c r="J854" s="265">
        <v>112.45908999999999</v>
      </c>
      <c r="K854" s="265">
        <v>132.699063</v>
      </c>
      <c r="L854" s="265">
        <v>184.21246000000002</v>
      </c>
      <c r="M854" s="265">
        <v>198.85508700000003</v>
      </c>
      <c r="N854" s="265">
        <v>208.50366600000001</v>
      </c>
    </row>
    <row r="855" spans="2:14" ht="13.5" x14ac:dyDescent="0.25">
      <c r="B855" s="168" t="s">
        <v>3426</v>
      </c>
      <c r="C855" s="38" t="s">
        <v>941</v>
      </c>
      <c r="D855" s="265">
        <v>17.020799</v>
      </c>
      <c r="E855" s="265">
        <v>23.969085</v>
      </c>
      <c r="F855" s="265">
        <v>26.141863000000001</v>
      </c>
      <c r="G855" s="265">
        <v>21.329105999999999</v>
      </c>
      <c r="H855" s="265">
        <v>30.278305</v>
      </c>
      <c r="I855" s="265">
        <v>35.624921000000001</v>
      </c>
      <c r="J855" s="265">
        <v>41.177557</v>
      </c>
      <c r="K855" s="265">
        <v>45.655269999999994</v>
      </c>
      <c r="L855" s="265">
        <v>56.754286</v>
      </c>
      <c r="M855" s="265">
        <v>59.770578</v>
      </c>
      <c r="N855" s="265">
        <v>66.833684000000005</v>
      </c>
    </row>
    <row r="856" spans="2:14" ht="13.5" x14ac:dyDescent="0.25">
      <c r="B856" s="168" t="s">
        <v>3427</v>
      </c>
      <c r="C856" s="38" t="s">
        <v>942</v>
      </c>
      <c r="D856" s="265">
        <v>2.426282</v>
      </c>
      <c r="E856" s="265">
        <v>0.81127400000000005</v>
      </c>
      <c r="F856" s="265">
        <v>1.4382999999999999</v>
      </c>
      <c r="G856" s="265">
        <v>1.344063</v>
      </c>
      <c r="H856" s="265">
        <v>3.0412189999999999</v>
      </c>
      <c r="I856" s="265">
        <v>4.7899150000000006</v>
      </c>
      <c r="J856" s="265">
        <v>6.2630429999999997</v>
      </c>
      <c r="K856" s="265">
        <v>8.5236720000000012</v>
      </c>
      <c r="L856" s="265">
        <v>12.425891</v>
      </c>
      <c r="M856" s="265">
        <v>14.34188</v>
      </c>
      <c r="N856" s="265">
        <v>13.266489999999999</v>
      </c>
    </row>
    <row r="857" spans="2:14" ht="13.5" x14ac:dyDescent="0.25">
      <c r="B857" s="168" t="s">
        <v>3428</v>
      </c>
      <c r="C857" s="38" t="s">
        <v>943</v>
      </c>
      <c r="D857" s="265">
        <v>56.886724000000001</v>
      </c>
      <c r="E857" s="265">
        <v>59.109850999999999</v>
      </c>
      <c r="F857" s="265">
        <v>62.211122000000003</v>
      </c>
      <c r="G857" s="265">
        <v>53.758852000000005</v>
      </c>
      <c r="H857" s="265">
        <v>81.609853000000001</v>
      </c>
      <c r="I857" s="265">
        <v>94.656079000000005</v>
      </c>
      <c r="J857" s="265">
        <v>100.1176</v>
      </c>
      <c r="K857" s="265">
        <v>100.06438199999999</v>
      </c>
      <c r="L857" s="265">
        <v>150.29555999999999</v>
      </c>
      <c r="M857" s="265">
        <v>136.36612</v>
      </c>
      <c r="N857" s="265">
        <v>131.07120700000002</v>
      </c>
    </row>
    <row r="858" spans="2:14" ht="13.5" x14ac:dyDescent="0.25">
      <c r="B858" s="168" t="s">
        <v>3429</v>
      </c>
      <c r="C858" s="38" t="s">
        <v>944</v>
      </c>
      <c r="D858" s="265">
        <v>1.6967030000000001</v>
      </c>
      <c r="E858" s="265">
        <v>2.0874109999999999</v>
      </c>
      <c r="F858" s="265">
        <v>2.5080990000000001</v>
      </c>
      <c r="G858" s="265">
        <v>1.9284719999999997</v>
      </c>
      <c r="H858" s="265">
        <v>2.0745049999999998</v>
      </c>
      <c r="I858" s="265">
        <v>2.7527339999999998</v>
      </c>
      <c r="J858" s="265">
        <v>2.959247</v>
      </c>
      <c r="K858" s="265">
        <v>3.1813089999999997</v>
      </c>
      <c r="L858" s="265">
        <v>3.9168569999999998</v>
      </c>
      <c r="M858" s="265">
        <v>3.9105120000000002</v>
      </c>
      <c r="N858" s="265">
        <v>0.79074200000000006</v>
      </c>
    </row>
    <row r="859" spans="2:14" ht="13.5" x14ac:dyDescent="0.25">
      <c r="B859" s="168" t="s">
        <v>3430</v>
      </c>
      <c r="C859" s="38" t="s">
        <v>945</v>
      </c>
      <c r="D859" s="265">
        <v>4.4522490000000001</v>
      </c>
      <c r="E859" s="265">
        <v>4.6725709999999996</v>
      </c>
      <c r="F859" s="265">
        <v>4.9674019999999999</v>
      </c>
      <c r="G859" s="265">
        <v>5.0118470000000004</v>
      </c>
      <c r="H859" s="265">
        <v>7.3633039999999994</v>
      </c>
      <c r="I859" s="265">
        <v>8.0920699999999997</v>
      </c>
      <c r="J859" s="265">
        <v>7.9361419999999994</v>
      </c>
      <c r="K859" s="265">
        <v>9.4935299999999998</v>
      </c>
      <c r="L859" s="265">
        <v>11.598164999999998</v>
      </c>
      <c r="M859" s="265">
        <v>11.783705000000001</v>
      </c>
      <c r="N859" s="265">
        <v>5.2124500000000005</v>
      </c>
    </row>
    <row r="860" spans="2:14" ht="13.5" x14ac:dyDescent="0.25">
      <c r="B860" s="168" t="s">
        <v>3431</v>
      </c>
      <c r="C860" s="38" t="s">
        <v>946</v>
      </c>
      <c r="D860" s="265">
        <v>0</v>
      </c>
      <c r="E860" s="265">
        <v>0</v>
      </c>
      <c r="F860" s="265">
        <v>9.2999999999999995E-4</v>
      </c>
      <c r="G860" s="265">
        <v>1.9999999999999998E-4</v>
      </c>
      <c r="H860" s="265">
        <v>6.0230000000000006E-3</v>
      </c>
      <c r="I860" s="265">
        <v>3.5139999999999998E-2</v>
      </c>
      <c r="J860" s="265">
        <v>0.167323</v>
      </c>
      <c r="K860" s="265">
        <v>0.39579799999999998</v>
      </c>
      <c r="L860" s="265">
        <v>0.93257500000000004</v>
      </c>
      <c r="M860" s="265">
        <v>0.83279599999999998</v>
      </c>
      <c r="N860" s="265">
        <v>5.1500000000000001E-3</v>
      </c>
    </row>
    <row r="861" spans="2:14" ht="13.5" x14ac:dyDescent="0.25">
      <c r="B861" s="168" t="s">
        <v>3432</v>
      </c>
      <c r="C861" s="38" t="s">
        <v>947</v>
      </c>
      <c r="D861" s="265">
        <v>1.6395550000000001</v>
      </c>
      <c r="E861" s="265">
        <v>2.203478</v>
      </c>
      <c r="F861" s="265">
        <v>2.7312769999999995</v>
      </c>
      <c r="G861" s="265">
        <v>2.5871439999999999</v>
      </c>
      <c r="H861" s="265">
        <v>3.459009</v>
      </c>
      <c r="I861" s="265">
        <v>3.963978</v>
      </c>
      <c r="J861" s="265">
        <v>4.4389200000000004</v>
      </c>
      <c r="K861" s="265">
        <v>4.3180570000000005</v>
      </c>
      <c r="L861" s="265">
        <v>4.8681529999999995</v>
      </c>
      <c r="M861" s="265">
        <v>5.7521360000000001</v>
      </c>
      <c r="N861" s="265">
        <v>4.5379940000000003</v>
      </c>
    </row>
    <row r="862" spans="2:14" ht="13.5" x14ac:dyDescent="0.25">
      <c r="B862" s="168" t="s">
        <v>3433</v>
      </c>
      <c r="C862" s="38" t="s">
        <v>948</v>
      </c>
      <c r="D862" s="265">
        <v>18.642470000000003</v>
      </c>
      <c r="E862" s="265">
        <v>19.802422</v>
      </c>
      <c r="F862" s="265">
        <v>21.426504000000001</v>
      </c>
      <c r="G862" s="265">
        <v>17.855478999999999</v>
      </c>
      <c r="H862" s="265">
        <v>28.458788000000002</v>
      </c>
      <c r="I862" s="265">
        <v>32.320530999999995</v>
      </c>
      <c r="J862" s="265">
        <v>30.893632999999998</v>
      </c>
      <c r="K862" s="265">
        <v>34.647620000000003</v>
      </c>
      <c r="L862" s="265">
        <v>39.205191999999997</v>
      </c>
      <c r="M862" s="265">
        <v>38.929617</v>
      </c>
      <c r="N862" s="265">
        <v>41.615152000000002</v>
      </c>
    </row>
    <row r="863" spans="2:14" ht="13.5" x14ac:dyDescent="0.25">
      <c r="B863" s="168" t="s">
        <v>3434</v>
      </c>
      <c r="C863" s="38" t="s">
        <v>186</v>
      </c>
      <c r="D863" s="265">
        <v>3.3600300000000001</v>
      </c>
      <c r="E863" s="265">
        <v>4.5788659999999997</v>
      </c>
      <c r="F863" s="265">
        <v>6.2528649999999999</v>
      </c>
      <c r="G863" s="265">
        <v>5.4615169999999997</v>
      </c>
      <c r="H863" s="265">
        <v>6.6701499999999996</v>
      </c>
      <c r="I863" s="265">
        <v>7.9418959999999998</v>
      </c>
      <c r="J863" s="265">
        <v>9.4843500000000009</v>
      </c>
      <c r="K863" s="265">
        <v>12.527293</v>
      </c>
      <c r="L863" s="265">
        <v>15.060416</v>
      </c>
      <c r="M863" s="265">
        <v>14.157084999999999</v>
      </c>
      <c r="N863" s="265">
        <v>5.0498259999999995</v>
      </c>
    </row>
    <row r="864" spans="2:14" ht="13.5" x14ac:dyDescent="0.25">
      <c r="B864" s="168" t="s">
        <v>3435</v>
      </c>
      <c r="C864" s="38" t="s">
        <v>949</v>
      </c>
      <c r="D864" s="265">
        <v>31.666155</v>
      </c>
      <c r="E864" s="265">
        <v>31.993789</v>
      </c>
      <c r="F864" s="265">
        <v>38.527681000000001</v>
      </c>
      <c r="G864" s="265">
        <v>31.411373000000001</v>
      </c>
      <c r="H864" s="265">
        <v>50.642799999999994</v>
      </c>
      <c r="I864" s="265">
        <v>60.151310000000002</v>
      </c>
      <c r="J864" s="265">
        <v>62.173417999999998</v>
      </c>
      <c r="K864" s="265">
        <v>72.085194999999999</v>
      </c>
      <c r="L864" s="265">
        <v>86.752915999999999</v>
      </c>
      <c r="M864" s="265">
        <v>84.376953</v>
      </c>
      <c r="N864" s="265">
        <v>85.067643000000004</v>
      </c>
    </row>
    <row r="865" spans="2:14" ht="13.5" x14ac:dyDescent="0.25">
      <c r="B865" s="168" t="s">
        <v>3436</v>
      </c>
      <c r="C865" s="38" t="s">
        <v>950</v>
      </c>
      <c r="D865" s="265">
        <v>4.6233649999999997</v>
      </c>
      <c r="E865" s="265">
        <v>7.6027050000000003</v>
      </c>
      <c r="F865" s="265">
        <v>9.0101409999999991</v>
      </c>
      <c r="G865" s="265">
        <v>8.1582489999999996</v>
      </c>
      <c r="H865" s="265">
        <v>15.449964000000001</v>
      </c>
      <c r="I865" s="265">
        <v>20.771023</v>
      </c>
      <c r="J865" s="265">
        <v>21.814039000000001</v>
      </c>
      <c r="K865" s="265">
        <v>24.116872000000001</v>
      </c>
      <c r="L865" s="265">
        <v>32.244092999999999</v>
      </c>
      <c r="M865" s="265">
        <v>37.816057000000001</v>
      </c>
      <c r="N865" s="265">
        <v>39.172179999999997</v>
      </c>
    </row>
    <row r="866" spans="2:14" ht="13.5" x14ac:dyDescent="0.25">
      <c r="B866" s="168" t="s">
        <v>3437</v>
      </c>
      <c r="C866" s="38" t="s">
        <v>90</v>
      </c>
      <c r="D866" s="265">
        <v>6.6293670000000002</v>
      </c>
      <c r="E866" s="265">
        <v>9.3848859999999998</v>
      </c>
      <c r="F866" s="265">
        <v>12.217481000000001</v>
      </c>
      <c r="G866" s="265">
        <v>13.093955000000001</v>
      </c>
      <c r="H866" s="265">
        <v>21.802545000000002</v>
      </c>
      <c r="I866" s="265">
        <v>24.200636999999997</v>
      </c>
      <c r="J866" s="265">
        <v>29.715484999999997</v>
      </c>
      <c r="K866" s="265">
        <v>33.878667</v>
      </c>
      <c r="L866" s="265">
        <v>42.794148999999997</v>
      </c>
      <c r="M866" s="265">
        <v>45.600038999999995</v>
      </c>
      <c r="N866" s="265">
        <v>45.663860999999997</v>
      </c>
    </row>
    <row r="867" spans="2:14" ht="13.5" x14ac:dyDescent="0.25">
      <c r="B867" s="168" t="s">
        <v>3438</v>
      </c>
      <c r="C867" s="38" t="s">
        <v>951</v>
      </c>
      <c r="D867" s="265">
        <v>3.555447</v>
      </c>
      <c r="E867" s="265">
        <v>10.429614000000001</v>
      </c>
      <c r="F867" s="265">
        <v>9.7375229999999995</v>
      </c>
      <c r="G867" s="265">
        <v>5.3646340000000006</v>
      </c>
      <c r="H867" s="265">
        <v>8.6131969999999995</v>
      </c>
      <c r="I867" s="265">
        <v>10.759675999999999</v>
      </c>
      <c r="J867" s="265">
        <v>12.464236</v>
      </c>
      <c r="K867" s="265">
        <v>15.730841000000002</v>
      </c>
      <c r="L867" s="265">
        <v>22.193539999999999</v>
      </c>
      <c r="M867" s="265">
        <v>24.758811999999999</v>
      </c>
      <c r="N867" s="265">
        <v>25.348348000000001</v>
      </c>
    </row>
    <row r="868" spans="2:14" ht="13.5" x14ac:dyDescent="0.25">
      <c r="B868" s="168" t="s">
        <v>3439</v>
      </c>
      <c r="C868" s="38" t="s">
        <v>2479</v>
      </c>
      <c r="D868" s="265">
        <v>11.276871</v>
      </c>
      <c r="E868" s="265">
        <v>12.716246999999999</v>
      </c>
      <c r="F868" s="265">
        <v>14.627711000000001</v>
      </c>
      <c r="G868" s="265">
        <v>12.441514000000002</v>
      </c>
      <c r="H868" s="265">
        <v>17.706558000000001</v>
      </c>
      <c r="I868" s="265">
        <v>18.985036999999998</v>
      </c>
      <c r="J868" s="265">
        <v>19.453516</v>
      </c>
      <c r="K868" s="265">
        <v>23.627794999999999</v>
      </c>
      <c r="L868" s="265">
        <v>27.488237999999999</v>
      </c>
      <c r="M868" s="265">
        <v>28.738067999999998</v>
      </c>
      <c r="N868" s="265">
        <v>26.137843999999998</v>
      </c>
    </row>
    <row r="869" spans="2:14" ht="13.5" x14ac:dyDescent="0.25">
      <c r="B869" s="168" t="s">
        <v>3440</v>
      </c>
      <c r="C869" s="38" t="s">
        <v>2480</v>
      </c>
      <c r="D869" s="265">
        <v>119.78961000000001</v>
      </c>
      <c r="E869" s="265">
        <v>130.33938999999998</v>
      </c>
      <c r="F869" s="265">
        <v>136.227194</v>
      </c>
      <c r="G869" s="265">
        <v>109.615217</v>
      </c>
      <c r="H869" s="265">
        <v>159.306082</v>
      </c>
      <c r="I869" s="265">
        <v>186.67663199999998</v>
      </c>
      <c r="J869" s="265">
        <v>205.12353399999998</v>
      </c>
      <c r="K869" s="265">
        <v>175.057885</v>
      </c>
      <c r="L869" s="265">
        <v>210.62085500000001</v>
      </c>
      <c r="M869" s="265">
        <v>295.98277100000001</v>
      </c>
      <c r="N869" s="265">
        <v>333.42940699999997</v>
      </c>
    </row>
    <row r="870" spans="2:14" ht="13.5" x14ac:dyDescent="0.25">
      <c r="B870" s="168" t="s">
        <v>3441</v>
      </c>
      <c r="C870" s="38" t="s">
        <v>952</v>
      </c>
      <c r="D870" s="265">
        <v>5.0554540000000001</v>
      </c>
      <c r="E870" s="265">
        <v>5.6649880000000001</v>
      </c>
      <c r="F870" s="265">
        <v>6.1543419999999998</v>
      </c>
      <c r="G870" s="265">
        <v>4.7408020000000004</v>
      </c>
      <c r="H870" s="265">
        <v>5.9425729999999994</v>
      </c>
      <c r="I870" s="265">
        <v>4.973732</v>
      </c>
      <c r="J870" s="265">
        <v>4.9933370000000004</v>
      </c>
      <c r="K870" s="265">
        <v>5.3929489999999998</v>
      </c>
      <c r="L870" s="265">
        <v>6.4552239999999994</v>
      </c>
      <c r="M870" s="265">
        <v>6.4274360000000001</v>
      </c>
      <c r="N870" s="265">
        <v>2.9635449999999999</v>
      </c>
    </row>
    <row r="871" spans="2:14" ht="13.5" x14ac:dyDescent="0.25">
      <c r="B871" s="168" t="s">
        <v>3442</v>
      </c>
      <c r="C871" s="38" t="s">
        <v>953</v>
      </c>
      <c r="D871" s="265">
        <v>47.858243999999999</v>
      </c>
      <c r="E871" s="265">
        <v>50.669738999999993</v>
      </c>
      <c r="F871" s="265">
        <v>57.392921000000001</v>
      </c>
      <c r="G871" s="265">
        <v>47.58193</v>
      </c>
      <c r="H871" s="265">
        <v>69.433888999999994</v>
      </c>
      <c r="I871" s="265">
        <v>77.094010999999995</v>
      </c>
      <c r="J871" s="265">
        <v>81.545120999999995</v>
      </c>
      <c r="K871" s="265">
        <v>102.273355</v>
      </c>
      <c r="L871" s="265">
        <v>125.497062</v>
      </c>
      <c r="M871" s="265">
        <v>124.71972699999999</v>
      </c>
      <c r="N871" s="265">
        <v>125.056978</v>
      </c>
    </row>
    <row r="872" spans="2:14" ht="13.5" x14ac:dyDescent="0.25">
      <c r="B872" s="168" t="s">
        <v>3443</v>
      </c>
      <c r="C872" s="38" t="s">
        <v>2481</v>
      </c>
      <c r="D872" s="265">
        <v>33.329609000000005</v>
      </c>
      <c r="E872" s="265">
        <v>37.358213000000006</v>
      </c>
      <c r="F872" s="265">
        <v>41.639141000000002</v>
      </c>
      <c r="G872" s="265">
        <v>35.107067000000001</v>
      </c>
      <c r="H872" s="265">
        <v>48.110091000000004</v>
      </c>
      <c r="I872" s="265">
        <v>54.932387000000006</v>
      </c>
      <c r="J872" s="265">
        <v>54.964606000000003</v>
      </c>
      <c r="K872" s="265">
        <v>81.279706000000004</v>
      </c>
      <c r="L872" s="265">
        <v>99.83966199999999</v>
      </c>
      <c r="M872" s="265">
        <v>83.884037000000006</v>
      </c>
      <c r="N872" s="265">
        <v>88.993479999999991</v>
      </c>
    </row>
    <row r="873" spans="2:14" ht="13.5" x14ac:dyDescent="0.25">
      <c r="B873" s="168" t="s">
        <v>3444</v>
      </c>
      <c r="C873" s="38" t="s">
        <v>955</v>
      </c>
      <c r="D873" s="265">
        <v>2.0658449999999999</v>
      </c>
      <c r="E873" s="265">
        <v>0.10575799999999999</v>
      </c>
      <c r="F873" s="265">
        <v>0.145732</v>
      </c>
      <c r="G873" s="265">
        <v>0.60732699999999995</v>
      </c>
      <c r="H873" s="265">
        <v>1.272052</v>
      </c>
      <c r="I873" s="265">
        <v>1.566964</v>
      </c>
      <c r="J873" s="265">
        <v>1.9050730000000002</v>
      </c>
      <c r="K873" s="265">
        <v>3.1240370000000004</v>
      </c>
      <c r="L873" s="265">
        <v>5.2694990000000006</v>
      </c>
      <c r="M873" s="265">
        <v>5.8854470000000001</v>
      </c>
      <c r="N873" s="265">
        <v>4.3073769999999998</v>
      </c>
    </row>
    <row r="874" spans="2:14" ht="13.5" x14ac:dyDescent="0.25">
      <c r="B874" s="168" t="s">
        <v>3445</v>
      </c>
      <c r="C874" s="38" t="s">
        <v>956</v>
      </c>
      <c r="D874" s="265">
        <v>72.489583999999994</v>
      </c>
      <c r="E874" s="265">
        <v>82.990930999999989</v>
      </c>
      <c r="F874" s="265">
        <v>77.095710000000011</v>
      </c>
      <c r="G874" s="265">
        <v>55.620051999999994</v>
      </c>
      <c r="H874" s="265">
        <v>86.738304999999997</v>
      </c>
      <c r="I874" s="265">
        <v>92.851599999999991</v>
      </c>
      <c r="J874" s="265">
        <v>98.225418999999988</v>
      </c>
      <c r="K874" s="265">
        <v>105.353106</v>
      </c>
      <c r="L874" s="265">
        <v>129.000902</v>
      </c>
      <c r="M874" s="265">
        <v>140.160899</v>
      </c>
      <c r="N874" s="265">
        <v>160.382846</v>
      </c>
    </row>
    <row r="875" spans="2:14" ht="13.5" x14ac:dyDescent="0.25">
      <c r="B875" s="168" t="s">
        <v>3446</v>
      </c>
      <c r="C875" s="38" t="s">
        <v>957</v>
      </c>
      <c r="D875" s="265">
        <v>3.4797359999999999</v>
      </c>
      <c r="E875" s="265">
        <v>4.4688330000000001</v>
      </c>
      <c r="F875" s="265">
        <v>6.010904</v>
      </c>
      <c r="G875" s="265">
        <v>5.1686270000000007</v>
      </c>
      <c r="H875" s="265">
        <v>8.2972719999999995</v>
      </c>
      <c r="I875" s="265">
        <v>9.6940179999999998</v>
      </c>
      <c r="J875" s="265">
        <v>10.611431</v>
      </c>
      <c r="K875" s="265">
        <v>10.655795999999999</v>
      </c>
      <c r="L875" s="265">
        <v>12.181657999999999</v>
      </c>
      <c r="M875" s="265">
        <v>10.405326000000001</v>
      </c>
      <c r="N875" s="265">
        <v>6.233441</v>
      </c>
    </row>
    <row r="876" spans="2:14" s="22" customFormat="1" ht="13.5" x14ac:dyDescent="0.25">
      <c r="B876" s="168" t="s">
        <v>3447</v>
      </c>
      <c r="C876" s="129" t="s">
        <v>958</v>
      </c>
      <c r="D876" s="265">
        <v>274.49683000000005</v>
      </c>
      <c r="E876" s="265">
        <v>273.71198099999998</v>
      </c>
      <c r="F876" s="265">
        <v>295.45158000000004</v>
      </c>
      <c r="G876" s="265">
        <v>260.87174400000004</v>
      </c>
      <c r="H876" s="265">
        <v>362.07428999999996</v>
      </c>
      <c r="I876" s="265">
        <v>440.62059499999998</v>
      </c>
      <c r="J876" s="265">
        <v>453.37540100000001</v>
      </c>
      <c r="K876" s="265">
        <v>488.55663400000003</v>
      </c>
      <c r="L876" s="265">
        <v>565.74008000000003</v>
      </c>
      <c r="M876" s="265">
        <v>597.81894399999999</v>
      </c>
      <c r="N876" s="265">
        <v>619.50659199999996</v>
      </c>
    </row>
    <row r="877" spans="2:14" ht="13.5" x14ac:dyDescent="0.25">
      <c r="B877" s="168" t="s">
        <v>3448</v>
      </c>
      <c r="C877" s="38" t="s">
        <v>196</v>
      </c>
      <c r="D877" s="265">
        <v>5.2526019999999995</v>
      </c>
      <c r="E877" s="265">
        <v>8.1214189999999995</v>
      </c>
      <c r="F877" s="265">
        <v>9.7482209999999991</v>
      </c>
      <c r="G877" s="265">
        <v>8.4981069999999992</v>
      </c>
      <c r="H877" s="265">
        <v>9.8851079999999989</v>
      </c>
      <c r="I877" s="265">
        <v>10.84742</v>
      </c>
      <c r="J877" s="265">
        <v>12.240397</v>
      </c>
      <c r="K877" s="265">
        <v>14.385206</v>
      </c>
      <c r="L877" s="265">
        <v>18.882773</v>
      </c>
      <c r="M877" s="265">
        <v>19.117146000000002</v>
      </c>
      <c r="N877" s="265">
        <v>6.414301</v>
      </c>
    </row>
    <row r="878" spans="2:14" ht="13.5" x14ac:dyDescent="0.25">
      <c r="B878" s="168" t="s">
        <v>3449</v>
      </c>
      <c r="C878" s="38" t="s">
        <v>959</v>
      </c>
      <c r="D878" s="265">
        <v>37.069825999999999</v>
      </c>
      <c r="E878" s="265">
        <v>36.662728999999999</v>
      </c>
      <c r="F878" s="265">
        <v>42.808788</v>
      </c>
      <c r="G878" s="265">
        <v>33.625064999999999</v>
      </c>
      <c r="H878" s="265">
        <v>41.266272000000001</v>
      </c>
      <c r="I878" s="265">
        <v>40.685495000000003</v>
      </c>
      <c r="J878" s="265">
        <v>38.226652999999999</v>
      </c>
      <c r="K878" s="265">
        <v>48.142273000000003</v>
      </c>
      <c r="L878" s="265">
        <v>57.170559999999995</v>
      </c>
      <c r="M878" s="265">
        <v>55.174543999999997</v>
      </c>
      <c r="N878" s="265">
        <v>50.360107999999997</v>
      </c>
    </row>
    <row r="879" spans="2:14" ht="13.5" x14ac:dyDescent="0.25">
      <c r="B879" s="168" t="s">
        <v>3450</v>
      </c>
      <c r="C879" s="38" t="s">
        <v>960</v>
      </c>
      <c r="D879" s="265">
        <v>0.86956999999999995</v>
      </c>
      <c r="E879" s="265">
        <v>0.42543000000000003</v>
      </c>
      <c r="F879" s="265">
        <v>0.32097100000000001</v>
      </c>
      <c r="G879" s="265">
        <v>9.0400000000000008E-2</v>
      </c>
      <c r="H879" s="265">
        <v>5.7457999999999995E-2</v>
      </c>
      <c r="I879" s="265">
        <v>7.3299000000000003E-2</v>
      </c>
      <c r="J879" s="265">
        <v>0.234765</v>
      </c>
      <c r="K879" s="265">
        <v>0.55948799999999999</v>
      </c>
      <c r="L879" s="265">
        <v>1.584382</v>
      </c>
      <c r="M879" s="265">
        <v>4.1290069999999996</v>
      </c>
      <c r="N879" s="265">
        <v>5.2737230000000004</v>
      </c>
    </row>
    <row r="880" spans="2:14" ht="13.5" x14ac:dyDescent="0.25">
      <c r="B880" s="168" t="s">
        <v>3451</v>
      </c>
      <c r="C880" s="38" t="s">
        <v>961</v>
      </c>
      <c r="D880" s="265">
        <v>2.0906189999999998</v>
      </c>
      <c r="E880" s="265">
        <v>0.789045</v>
      </c>
      <c r="F880" s="265">
        <v>1.4204889999999999</v>
      </c>
      <c r="G880" s="265">
        <v>1.5821510000000001</v>
      </c>
      <c r="H880" s="265">
        <v>3.6777089999999997</v>
      </c>
      <c r="I880" s="265">
        <v>4.1679680000000001</v>
      </c>
      <c r="J880" s="265">
        <v>5.4742109999999995</v>
      </c>
      <c r="K880" s="265">
        <v>5.8720859999999995</v>
      </c>
      <c r="L880" s="265">
        <v>7.0665770000000006</v>
      </c>
      <c r="M880" s="265">
        <v>7.9961339999999996</v>
      </c>
      <c r="N880" s="265">
        <v>7.0302440000000006</v>
      </c>
    </row>
    <row r="881" spans="2:14" ht="13.5" x14ac:dyDescent="0.25">
      <c r="B881" s="168" t="s">
        <v>3452</v>
      </c>
      <c r="C881" s="38" t="s">
        <v>962</v>
      </c>
      <c r="D881" s="265">
        <v>2.770934</v>
      </c>
      <c r="E881" s="265">
        <v>2.7195460000000002</v>
      </c>
      <c r="F881" s="265">
        <v>3.3191090000000001</v>
      </c>
      <c r="G881" s="265">
        <v>3.0611899999999999</v>
      </c>
      <c r="H881" s="265">
        <v>3.7952170000000001</v>
      </c>
      <c r="I881" s="265">
        <v>4.2131189999999998</v>
      </c>
      <c r="J881" s="265">
        <v>4.8935139999999997</v>
      </c>
      <c r="K881" s="265">
        <v>6.9854190000000003</v>
      </c>
      <c r="L881" s="265">
        <v>8.4266499999999986</v>
      </c>
      <c r="M881" s="265">
        <v>7.4495529999999999</v>
      </c>
      <c r="N881" s="265">
        <v>3.0453889999999997</v>
      </c>
    </row>
    <row r="882" spans="2:14" ht="13.5" x14ac:dyDescent="0.25">
      <c r="B882" s="168" t="s">
        <v>3453</v>
      </c>
      <c r="C882" s="38" t="s">
        <v>963</v>
      </c>
      <c r="D882" s="265">
        <v>0.28135300000000002</v>
      </c>
      <c r="E882" s="265">
        <v>0.11507100000000001</v>
      </c>
      <c r="F882" s="265">
        <v>0.197183</v>
      </c>
      <c r="G882" s="265">
        <v>0.166522</v>
      </c>
      <c r="H882" s="265">
        <v>0.22425200000000001</v>
      </c>
      <c r="I882" s="265">
        <v>0.284578</v>
      </c>
      <c r="J882" s="265">
        <v>0.43076999999999999</v>
      </c>
      <c r="K882" s="265">
        <v>0.58904400000000001</v>
      </c>
      <c r="L882" s="265">
        <v>1.0230360000000001</v>
      </c>
      <c r="M882" s="265">
        <v>1.247574</v>
      </c>
      <c r="N882" s="265">
        <v>1.1304670000000001</v>
      </c>
    </row>
    <row r="883" spans="2:14" ht="13.5" x14ac:dyDescent="0.25">
      <c r="B883" s="168" t="s">
        <v>3454</v>
      </c>
      <c r="C883" s="38" t="s">
        <v>964</v>
      </c>
      <c r="D883" s="265">
        <v>1.1828530000000002</v>
      </c>
      <c r="E883" s="265">
        <v>0.92368800000000006</v>
      </c>
      <c r="F883" s="265">
        <v>0.77143600000000001</v>
      </c>
      <c r="G883" s="265">
        <v>0.781196</v>
      </c>
      <c r="H883" s="265">
        <v>0.90312199999999998</v>
      </c>
      <c r="I883" s="265">
        <v>0.99920100000000001</v>
      </c>
      <c r="J883" s="265">
        <v>1.1347180000000001</v>
      </c>
      <c r="K883" s="265">
        <v>1.6975189999999998</v>
      </c>
      <c r="L883" s="265">
        <v>2.4978790000000002</v>
      </c>
      <c r="M883" s="265">
        <v>2.2467410000000001</v>
      </c>
      <c r="N883" s="265">
        <v>0.92994099999999991</v>
      </c>
    </row>
    <row r="884" spans="2:14" ht="13.5" x14ac:dyDescent="0.25">
      <c r="B884" s="168" t="s">
        <v>3455</v>
      </c>
      <c r="C884" s="38" t="s">
        <v>201</v>
      </c>
      <c r="D884" s="265">
        <v>1.6064599999999998</v>
      </c>
      <c r="E884" s="265">
        <v>4.1443690000000002</v>
      </c>
      <c r="F884" s="265">
        <v>3.1504210000000006</v>
      </c>
      <c r="G884" s="265">
        <v>1.0141559999999998</v>
      </c>
      <c r="H884" s="265">
        <v>1.320929</v>
      </c>
      <c r="I884" s="265">
        <v>1.2631519999999998</v>
      </c>
      <c r="J884" s="265">
        <v>1.6917639999999998</v>
      </c>
      <c r="K884" s="265">
        <v>0.92660100000000001</v>
      </c>
      <c r="L884" s="265">
        <v>0.53774600000000006</v>
      </c>
      <c r="M884" s="265">
        <v>0.55943799999999999</v>
      </c>
      <c r="N884" s="265">
        <v>0.35575800000000002</v>
      </c>
    </row>
    <row r="885" spans="2:14" ht="13.5" x14ac:dyDescent="0.25">
      <c r="B885" s="168" t="s">
        <v>3456</v>
      </c>
      <c r="C885" s="38" t="s">
        <v>965</v>
      </c>
      <c r="D885" s="265">
        <v>6.5301919999999996</v>
      </c>
      <c r="E885" s="265">
        <v>6.1325419999999999</v>
      </c>
      <c r="F885" s="265">
        <v>6.7803139999999997</v>
      </c>
      <c r="G885" s="265">
        <v>4.9511469999999997</v>
      </c>
      <c r="H885" s="265">
        <v>7.6386610000000008</v>
      </c>
      <c r="I885" s="265">
        <v>8.8397830000000006</v>
      </c>
      <c r="J885" s="265">
        <v>10.208149000000001</v>
      </c>
      <c r="K885" s="265">
        <v>12.021051</v>
      </c>
      <c r="L885" s="265">
        <v>17.079235000000001</v>
      </c>
      <c r="M885" s="265">
        <v>16.222541</v>
      </c>
      <c r="N885" s="265">
        <v>11.637747000000001</v>
      </c>
    </row>
    <row r="886" spans="2:14" ht="13.5" x14ac:dyDescent="0.25">
      <c r="B886" s="168" t="s">
        <v>3457</v>
      </c>
      <c r="C886" s="38" t="s">
        <v>966</v>
      </c>
      <c r="D886" s="265">
        <v>15.931087999999999</v>
      </c>
      <c r="E886" s="265">
        <v>19.368898000000002</v>
      </c>
      <c r="F886" s="265">
        <v>23.012714000000003</v>
      </c>
      <c r="G886" s="265">
        <v>20.785814999999999</v>
      </c>
      <c r="H886" s="265">
        <v>32.721650999999994</v>
      </c>
      <c r="I886" s="265">
        <v>39.607433</v>
      </c>
      <c r="J886" s="265">
        <v>41.445432999999994</v>
      </c>
      <c r="K886" s="265">
        <v>51.910803999999999</v>
      </c>
      <c r="L886" s="265">
        <v>70.065421999999998</v>
      </c>
      <c r="M886" s="265">
        <v>68.248928000000006</v>
      </c>
      <c r="N886" s="265">
        <v>71.709589999999992</v>
      </c>
    </row>
    <row r="887" spans="2:14" ht="13.5" x14ac:dyDescent="0.25">
      <c r="B887" s="168" t="s">
        <v>3458</v>
      </c>
      <c r="C887" s="38" t="s">
        <v>967</v>
      </c>
      <c r="D887" s="265">
        <v>21.914688999999999</v>
      </c>
      <c r="E887" s="265">
        <v>23.865617</v>
      </c>
      <c r="F887" s="265">
        <v>26.752833000000003</v>
      </c>
      <c r="G887" s="265">
        <v>23.466707000000003</v>
      </c>
      <c r="H887" s="265">
        <v>35.020090000000003</v>
      </c>
      <c r="I887" s="265">
        <v>37.460998000000004</v>
      </c>
      <c r="J887" s="265">
        <v>38.538612999999998</v>
      </c>
      <c r="K887" s="265">
        <v>46.353265</v>
      </c>
      <c r="L887" s="265">
        <v>66.448117999999994</v>
      </c>
      <c r="M887" s="265">
        <v>81.276441000000005</v>
      </c>
      <c r="N887" s="265">
        <v>95.070329000000001</v>
      </c>
    </row>
    <row r="888" spans="2:14" ht="13.5" x14ac:dyDescent="0.25">
      <c r="B888" s="168" t="s">
        <v>3459</v>
      </c>
      <c r="C888" s="38" t="s">
        <v>968</v>
      </c>
      <c r="D888" s="265">
        <v>6.8439870000000003</v>
      </c>
      <c r="E888" s="265">
        <v>9.9723819999999996</v>
      </c>
      <c r="F888" s="265">
        <v>9.9557099999999998</v>
      </c>
      <c r="G888" s="265">
        <v>6.5830479999999998</v>
      </c>
      <c r="H888" s="265">
        <v>12.474678000000001</v>
      </c>
      <c r="I888" s="265">
        <v>13.850731</v>
      </c>
      <c r="J888" s="265">
        <v>17.066545999999999</v>
      </c>
      <c r="K888" s="265">
        <v>13.388835</v>
      </c>
      <c r="L888" s="265">
        <v>17.081976000000001</v>
      </c>
      <c r="M888" s="265">
        <v>18.592300000000002</v>
      </c>
      <c r="N888" s="265">
        <v>16.967945999999998</v>
      </c>
    </row>
    <row r="889" spans="2:14" ht="13.5" x14ac:dyDescent="0.25">
      <c r="B889" s="168" t="s">
        <v>3460</v>
      </c>
      <c r="C889" s="38" t="s">
        <v>969</v>
      </c>
      <c r="D889" s="265">
        <v>57.345737999999997</v>
      </c>
      <c r="E889" s="265">
        <v>60.015646000000004</v>
      </c>
      <c r="F889" s="265">
        <v>65.310430999999994</v>
      </c>
      <c r="G889" s="265">
        <v>60.437567000000001</v>
      </c>
      <c r="H889" s="265">
        <v>86.849005000000005</v>
      </c>
      <c r="I889" s="265">
        <v>96.656051000000005</v>
      </c>
      <c r="J889" s="265">
        <v>101.942402</v>
      </c>
      <c r="K889" s="265">
        <v>115.52286599999999</v>
      </c>
      <c r="L889" s="265">
        <v>148.30781200000001</v>
      </c>
      <c r="M889" s="265">
        <v>161.34742800000001</v>
      </c>
      <c r="N889" s="265">
        <v>176.559641</v>
      </c>
    </row>
    <row r="890" spans="2:14" ht="13.5" x14ac:dyDescent="0.25">
      <c r="B890" s="168" t="s">
        <v>3461</v>
      </c>
      <c r="C890" s="38" t="s">
        <v>970</v>
      </c>
      <c r="D890" s="265">
        <v>14.214255</v>
      </c>
      <c r="E890" s="265">
        <v>17.873393</v>
      </c>
      <c r="F890" s="265">
        <v>21.720995000000002</v>
      </c>
      <c r="G890" s="265">
        <v>20.039651999999997</v>
      </c>
      <c r="H890" s="265">
        <v>24.011743000000003</v>
      </c>
      <c r="I890" s="265">
        <v>25.942499999999995</v>
      </c>
      <c r="J890" s="265">
        <v>27.406072000000002</v>
      </c>
      <c r="K890" s="265">
        <v>31.102588000000001</v>
      </c>
      <c r="L890" s="265">
        <v>39.244107</v>
      </c>
      <c r="M890" s="265">
        <v>32.828218999999997</v>
      </c>
      <c r="N890" s="265">
        <v>18.656936999999999</v>
      </c>
    </row>
    <row r="891" spans="2:14" ht="13.5" x14ac:dyDescent="0.25">
      <c r="B891" s="168" t="s">
        <v>3462</v>
      </c>
      <c r="C891" s="38" t="s">
        <v>971</v>
      </c>
      <c r="D891" s="265">
        <v>5.6884329999999999</v>
      </c>
      <c r="E891" s="265">
        <v>6.3475920000000006</v>
      </c>
      <c r="F891" s="265">
        <v>7.0034539999999996</v>
      </c>
      <c r="G891" s="265">
        <v>5.6018420000000004</v>
      </c>
      <c r="H891" s="265">
        <v>8.2511869999999998</v>
      </c>
      <c r="I891" s="265">
        <v>9.4560919999999999</v>
      </c>
      <c r="J891" s="265">
        <v>9.7244659999999996</v>
      </c>
      <c r="K891" s="265">
        <v>10.754392000000001</v>
      </c>
      <c r="L891" s="265">
        <v>13.727267000000001</v>
      </c>
      <c r="M891" s="265">
        <v>14.358873000000001</v>
      </c>
      <c r="N891" s="265">
        <v>16.764773000000002</v>
      </c>
    </row>
    <row r="892" spans="2:14" ht="13.5" x14ac:dyDescent="0.25">
      <c r="B892" s="168" t="s">
        <v>3463</v>
      </c>
      <c r="C892" s="38" t="s">
        <v>972</v>
      </c>
      <c r="D892" s="265">
        <v>21.037963000000001</v>
      </c>
      <c r="E892" s="265">
        <v>28.929915000000001</v>
      </c>
      <c r="F892" s="265">
        <v>33.467002999999998</v>
      </c>
      <c r="G892" s="265">
        <v>25.303584000000001</v>
      </c>
      <c r="H892" s="265">
        <v>39.069165000000005</v>
      </c>
      <c r="I892" s="265">
        <v>45.692467000000001</v>
      </c>
      <c r="J892" s="265">
        <v>46.170286000000004</v>
      </c>
      <c r="K892" s="265">
        <v>53.434592000000002</v>
      </c>
      <c r="L892" s="265">
        <v>69.498778000000001</v>
      </c>
      <c r="M892" s="265">
        <v>74.815227999999991</v>
      </c>
      <c r="N892" s="265">
        <v>84.238464000000008</v>
      </c>
    </row>
    <row r="893" spans="2:14" ht="13.5" x14ac:dyDescent="0.25">
      <c r="B893" s="168" t="s">
        <v>3464</v>
      </c>
      <c r="C893" s="38" t="s">
        <v>973</v>
      </c>
      <c r="D893" s="265">
        <v>71.099705999999998</v>
      </c>
      <c r="E893" s="265">
        <v>85.417288999999997</v>
      </c>
      <c r="F893" s="265">
        <v>96.817310000000006</v>
      </c>
      <c r="G893" s="265">
        <v>83.387025999999992</v>
      </c>
      <c r="H893" s="265">
        <v>109.492385</v>
      </c>
      <c r="I893" s="265">
        <v>120.918301</v>
      </c>
      <c r="J893" s="265">
        <v>130.15169299999999</v>
      </c>
      <c r="K893" s="265">
        <v>144.60397799999998</v>
      </c>
      <c r="L893" s="265">
        <v>179.84247299999998</v>
      </c>
      <c r="M893" s="265">
        <v>177.94943799999999</v>
      </c>
      <c r="N893" s="265">
        <v>178.624191</v>
      </c>
    </row>
    <row r="894" spans="2:14" ht="13.5" x14ac:dyDescent="0.25">
      <c r="B894" s="168" t="s">
        <v>3465</v>
      </c>
      <c r="C894" s="38" t="s">
        <v>974</v>
      </c>
      <c r="D894" s="265">
        <v>5.228586</v>
      </c>
      <c r="E894" s="265">
        <v>4.1779120000000001</v>
      </c>
      <c r="F894" s="265">
        <v>4.4974480000000003</v>
      </c>
      <c r="G894" s="265">
        <v>3.661435</v>
      </c>
      <c r="H894" s="265">
        <v>4.6491199999999999</v>
      </c>
      <c r="I894" s="265">
        <v>5.3643470000000004</v>
      </c>
      <c r="J894" s="265">
        <v>5.6281610000000004</v>
      </c>
      <c r="K894" s="265">
        <v>6.8077259999999997</v>
      </c>
      <c r="L894" s="265">
        <v>8.5971290000000007</v>
      </c>
      <c r="M894" s="265">
        <v>7.1233170000000001</v>
      </c>
      <c r="N894" s="265">
        <v>3.3331279999999999</v>
      </c>
    </row>
    <row r="895" spans="2:14" ht="13.5" x14ac:dyDescent="0.25">
      <c r="B895" s="168" t="s">
        <v>3466</v>
      </c>
      <c r="C895" s="38" t="s">
        <v>975</v>
      </c>
      <c r="D895" s="265">
        <v>18.486991000000003</v>
      </c>
      <c r="E895" s="265">
        <v>24.995054000000003</v>
      </c>
      <c r="F895" s="265">
        <v>26.244088000000001</v>
      </c>
      <c r="G895" s="265">
        <v>23.313454</v>
      </c>
      <c r="H895" s="265">
        <v>32.862858000000003</v>
      </c>
      <c r="I895" s="265">
        <v>37.824010000000001</v>
      </c>
      <c r="J895" s="265">
        <v>41.081685</v>
      </c>
      <c r="K895" s="265">
        <v>46.150162999999999</v>
      </c>
      <c r="L895" s="265">
        <v>61.139794999999992</v>
      </c>
      <c r="M895" s="265">
        <v>67.323121999999998</v>
      </c>
      <c r="N895" s="265">
        <v>73.539366000000001</v>
      </c>
    </row>
    <row r="896" spans="2:14" ht="13.5" x14ac:dyDescent="0.25">
      <c r="B896" s="168" t="s">
        <v>3467</v>
      </c>
      <c r="C896" s="38" t="s">
        <v>976</v>
      </c>
      <c r="D896" s="265">
        <v>59.725434999999997</v>
      </c>
      <c r="E896" s="265">
        <v>65.669144000000003</v>
      </c>
      <c r="F896" s="265">
        <v>78.807243</v>
      </c>
      <c r="G896" s="265">
        <v>69.916913000000008</v>
      </c>
      <c r="H896" s="265">
        <v>99.940184999999985</v>
      </c>
      <c r="I896" s="265">
        <v>115.95645400000001</v>
      </c>
      <c r="J896" s="265">
        <v>133.39084700000001</v>
      </c>
      <c r="K896" s="265">
        <v>115.30390299999999</v>
      </c>
      <c r="L896" s="265">
        <v>150.90047299999998</v>
      </c>
      <c r="M896" s="265">
        <v>209.008636</v>
      </c>
      <c r="N896" s="265">
        <v>231.686319</v>
      </c>
    </row>
    <row r="897" spans="2:14" ht="13.5" x14ac:dyDescent="0.25">
      <c r="B897" s="168" t="s">
        <v>3468</v>
      </c>
      <c r="C897" s="38" t="s">
        <v>977</v>
      </c>
      <c r="D897" s="265">
        <v>9.6541270000000008</v>
      </c>
      <c r="E897" s="265">
        <v>10.843653999999999</v>
      </c>
      <c r="F897" s="265">
        <v>12.819438999999999</v>
      </c>
      <c r="G897" s="265">
        <v>12.03932</v>
      </c>
      <c r="H897" s="265">
        <v>18.435635999999999</v>
      </c>
      <c r="I897" s="265">
        <v>21.016096000000001</v>
      </c>
      <c r="J897" s="265">
        <v>20.339306000000001</v>
      </c>
      <c r="K897" s="265">
        <v>31.896556</v>
      </c>
      <c r="L897" s="265">
        <v>42.236425000000004</v>
      </c>
      <c r="M897" s="265">
        <v>34.925584000000001</v>
      </c>
      <c r="N897" s="265">
        <v>36.908047999999994</v>
      </c>
    </row>
    <row r="898" spans="2:14" ht="13.5" x14ac:dyDescent="0.25">
      <c r="B898" s="168" t="s">
        <v>3469</v>
      </c>
      <c r="C898" s="38" t="s">
        <v>122</v>
      </c>
      <c r="D898" s="265">
        <v>0.95580300000000007</v>
      </c>
      <c r="E898" s="265">
        <v>0.42691999999999997</v>
      </c>
      <c r="F898" s="265">
        <v>0.42964999999999998</v>
      </c>
      <c r="G898" s="265">
        <v>0.17200200000000002</v>
      </c>
      <c r="H898" s="265">
        <v>0.18549499999999999</v>
      </c>
      <c r="I898" s="265">
        <v>0.24604499999999999</v>
      </c>
      <c r="J898" s="265">
        <v>0.71524799999999999</v>
      </c>
      <c r="K898" s="265">
        <v>2.1819229999999998</v>
      </c>
      <c r="L898" s="265">
        <v>5.3373990000000004</v>
      </c>
      <c r="M898" s="265">
        <v>4.6605749999999997</v>
      </c>
      <c r="N898" s="265">
        <v>0.99265700000000001</v>
      </c>
    </row>
    <row r="899" spans="2:14" ht="13.5" x14ac:dyDescent="0.25">
      <c r="B899" s="168" t="s">
        <v>3470</v>
      </c>
      <c r="C899" s="38" t="s">
        <v>978</v>
      </c>
      <c r="D899" s="265">
        <v>14.967293</v>
      </c>
      <c r="E899" s="265">
        <v>17.181849999999997</v>
      </c>
      <c r="F899" s="265">
        <v>18.544055</v>
      </c>
      <c r="G899" s="265">
        <v>16.35154</v>
      </c>
      <c r="H899" s="265">
        <v>21.353028000000002</v>
      </c>
      <c r="I899" s="265">
        <v>23.940497999999998</v>
      </c>
      <c r="J899" s="265">
        <v>26.245629999999998</v>
      </c>
      <c r="K899" s="265">
        <v>29.985259000000003</v>
      </c>
      <c r="L899" s="265">
        <v>36.279485000000001</v>
      </c>
      <c r="M899" s="265">
        <v>35.305192000000005</v>
      </c>
      <c r="N899" s="265">
        <v>28.990475</v>
      </c>
    </row>
    <row r="900" spans="2:14" ht="13.5" x14ac:dyDescent="0.25">
      <c r="B900" s="168" t="s">
        <v>3471</v>
      </c>
      <c r="C900" s="38" t="s">
        <v>979</v>
      </c>
      <c r="D900" s="265">
        <v>1.1864560000000002</v>
      </c>
      <c r="E900" s="265">
        <v>4.3651400000000002</v>
      </c>
      <c r="F900" s="265">
        <v>4.169632</v>
      </c>
      <c r="G900" s="265">
        <v>2.7103580000000003</v>
      </c>
      <c r="H900" s="265">
        <v>6.2650600000000001</v>
      </c>
      <c r="I900" s="265">
        <v>8.1739949999999997</v>
      </c>
      <c r="J900" s="265">
        <v>10.019634</v>
      </c>
      <c r="K900" s="265">
        <v>14.084614999999999</v>
      </c>
      <c r="L900" s="265">
        <v>17.409839999999999</v>
      </c>
      <c r="M900" s="265">
        <v>20.578647</v>
      </c>
      <c r="N900" s="265">
        <v>23.108676000000003</v>
      </c>
    </row>
    <row r="901" spans="2:14" ht="13.5" x14ac:dyDescent="0.25">
      <c r="B901" s="168" t="s">
        <v>3472</v>
      </c>
      <c r="C901" s="38" t="s">
        <v>980</v>
      </c>
      <c r="D901" s="265">
        <v>0</v>
      </c>
      <c r="E901" s="265">
        <v>0</v>
      </c>
      <c r="F901" s="265">
        <v>5.6400000000000005E-4</v>
      </c>
      <c r="G901" s="265">
        <v>4.8243999999999995E-2</v>
      </c>
      <c r="H901" s="265">
        <v>0.159277</v>
      </c>
      <c r="I901" s="265">
        <v>9.2086999999999988E-2</v>
      </c>
      <c r="J901" s="265">
        <v>0.26779400000000003</v>
      </c>
      <c r="K901" s="265">
        <v>0.45006800000000002</v>
      </c>
      <c r="L901" s="265">
        <v>0.83663599999999994</v>
      </c>
      <c r="M901" s="265">
        <v>0.67301299999999997</v>
      </c>
      <c r="N901" s="265">
        <v>8.1171999999999994E-2</v>
      </c>
    </row>
    <row r="902" spans="2:14" ht="13.5" x14ac:dyDescent="0.25">
      <c r="B902" s="168" t="s">
        <v>3473</v>
      </c>
      <c r="C902" s="38" t="s">
        <v>981</v>
      </c>
      <c r="D902" s="265">
        <v>36.548414999999999</v>
      </c>
      <c r="E902" s="265">
        <v>42.476709</v>
      </c>
      <c r="F902" s="265">
        <v>48.721795</v>
      </c>
      <c r="G902" s="265">
        <v>37.902151000000003</v>
      </c>
      <c r="H902" s="265">
        <v>47.924964999999993</v>
      </c>
      <c r="I902" s="265">
        <v>56.394444</v>
      </c>
      <c r="J902" s="265">
        <v>59.213132000000002</v>
      </c>
      <c r="K902" s="265">
        <v>79.899851999999996</v>
      </c>
      <c r="L902" s="265">
        <v>86.599347999999992</v>
      </c>
      <c r="M902" s="265">
        <v>67.589950000000002</v>
      </c>
      <c r="N902" s="265">
        <v>70.457295999999999</v>
      </c>
    </row>
    <row r="903" spans="2:14" ht="13.5" x14ac:dyDescent="0.25">
      <c r="B903" s="168" t="s">
        <v>3474</v>
      </c>
      <c r="C903" s="38" t="s">
        <v>982</v>
      </c>
      <c r="D903" s="265">
        <v>5.7782420000000005</v>
      </c>
      <c r="E903" s="265">
        <v>5.8587639999999999</v>
      </c>
      <c r="F903" s="265">
        <v>6.856719</v>
      </c>
      <c r="G903" s="265">
        <v>7.088584</v>
      </c>
      <c r="H903" s="265">
        <v>8.952300000000001</v>
      </c>
      <c r="I903" s="265">
        <v>11.254792</v>
      </c>
      <c r="J903" s="265">
        <v>12.343531</v>
      </c>
      <c r="K903" s="265">
        <v>16.309421</v>
      </c>
      <c r="L903" s="265">
        <v>19.274383999999998</v>
      </c>
      <c r="M903" s="265">
        <v>18.39171</v>
      </c>
      <c r="N903" s="265">
        <v>19.114229999999999</v>
      </c>
    </row>
    <row r="904" spans="2:14" ht="13.5" x14ac:dyDescent="0.25">
      <c r="B904" s="168" t="s">
        <v>3475</v>
      </c>
      <c r="C904" s="38" t="s">
        <v>983</v>
      </c>
      <c r="D904" s="265">
        <v>4.6133009999999999</v>
      </c>
      <c r="E904" s="265">
        <v>4.8721389999999998</v>
      </c>
      <c r="F904" s="265">
        <v>4.6469880000000003</v>
      </c>
      <c r="G904" s="265">
        <v>11.366482999999999</v>
      </c>
      <c r="H904" s="265">
        <v>17.466063000000002</v>
      </c>
      <c r="I904" s="265">
        <v>20.976423</v>
      </c>
      <c r="J904" s="265">
        <v>22.215917999999999</v>
      </c>
      <c r="K904" s="265">
        <v>38.371557999999993</v>
      </c>
      <c r="L904" s="265">
        <v>50.919260000000001</v>
      </c>
      <c r="M904" s="265">
        <v>42.100273999999999</v>
      </c>
      <c r="N904" s="265">
        <v>42.767167000000001</v>
      </c>
    </row>
    <row r="905" spans="2:14" ht="13.5" x14ac:dyDescent="0.25">
      <c r="B905" s="168" t="s">
        <v>3476</v>
      </c>
      <c r="C905" s="38" t="s">
        <v>984</v>
      </c>
      <c r="D905" s="265">
        <v>21.963923999999999</v>
      </c>
      <c r="E905" s="265">
        <v>25.611386000000003</v>
      </c>
      <c r="F905" s="265">
        <v>30.041380000000004</v>
      </c>
      <c r="G905" s="265">
        <v>27.301220000000001</v>
      </c>
      <c r="H905" s="265">
        <v>41.207431</v>
      </c>
      <c r="I905" s="265">
        <v>46.747209000000005</v>
      </c>
      <c r="J905" s="265">
        <v>49.607272000000002</v>
      </c>
      <c r="K905" s="265">
        <v>51.073421000000003</v>
      </c>
      <c r="L905" s="265">
        <v>64.901408000000004</v>
      </c>
      <c r="M905" s="265">
        <v>66.846031000000011</v>
      </c>
      <c r="N905" s="265">
        <v>73.272970999999998</v>
      </c>
    </row>
    <row r="906" spans="2:14" ht="13.5" x14ac:dyDescent="0.25">
      <c r="B906" s="168" t="s">
        <v>3477</v>
      </c>
      <c r="C906" s="38" t="s">
        <v>985</v>
      </c>
      <c r="D906" s="265">
        <v>9.4536940000000005</v>
      </c>
      <c r="E906" s="265">
        <v>12.229659</v>
      </c>
      <c r="F906" s="265">
        <v>14.162255999999999</v>
      </c>
      <c r="G906" s="265">
        <v>12.845706</v>
      </c>
      <c r="H906" s="265">
        <v>17.508555999999999</v>
      </c>
      <c r="I906" s="265">
        <v>19.430492000000001</v>
      </c>
      <c r="J906" s="265">
        <v>19.429241999999999</v>
      </c>
      <c r="K906" s="265">
        <v>21.315170000000002</v>
      </c>
      <c r="L906" s="265">
        <v>20.265663</v>
      </c>
      <c r="M906" s="265">
        <v>19.642018</v>
      </c>
      <c r="N906" s="265">
        <v>12.365254</v>
      </c>
    </row>
    <row r="907" spans="2:14" ht="13.5" x14ac:dyDescent="0.25">
      <c r="B907" s="168" t="s">
        <v>3478</v>
      </c>
      <c r="C907" s="38" t="s">
        <v>986</v>
      </c>
      <c r="D907" s="265">
        <v>3.248335</v>
      </c>
      <c r="E907" s="265">
        <v>2.8612720000000005</v>
      </c>
      <c r="F907" s="265">
        <v>3.8073730000000001</v>
      </c>
      <c r="G907" s="265">
        <v>3.1861290000000002</v>
      </c>
      <c r="H907" s="265">
        <v>5.6538370000000011</v>
      </c>
      <c r="I907" s="265">
        <v>6.2812040000000007</v>
      </c>
      <c r="J907" s="265">
        <v>6.9198979999999999</v>
      </c>
      <c r="K907" s="265">
        <v>8.498232999999999</v>
      </c>
      <c r="L907" s="265">
        <v>10.179734</v>
      </c>
      <c r="M907" s="265">
        <v>10.526114999999999</v>
      </c>
      <c r="N907" s="265">
        <v>8.1800500000000014</v>
      </c>
    </row>
    <row r="908" spans="2:14" ht="13.5" x14ac:dyDescent="0.25">
      <c r="B908" s="168" t="s">
        <v>3479</v>
      </c>
      <c r="C908" s="38" t="s">
        <v>987</v>
      </c>
      <c r="D908" s="265">
        <v>8.5272410000000001</v>
      </c>
      <c r="E908" s="265">
        <v>12.267625000000001</v>
      </c>
      <c r="F908" s="265">
        <v>14.330583000000001</v>
      </c>
      <c r="G908" s="265">
        <v>14.185016999999998</v>
      </c>
      <c r="H908" s="265">
        <v>22.464915999999999</v>
      </c>
      <c r="I908" s="265">
        <v>30.068205999999996</v>
      </c>
      <c r="J908" s="265">
        <v>41.610033999999999</v>
      </c>
      <c r="K908" s="265">
        <v>62.611407999999997</v>
      </c>
      <c r="L908" s="265">
        <v>85.143691000000004</v>
      </c>
      <c r="M908" s="265">
        <v>63.488462999999996</v>
      </c>
      <c r="N908" s="265">
        <v>58.081253000000004</v>
      </c>
    </row>
    <row r="909" spans="2:14" ht="13.5" x14ac:dyDescent="0.25">
      <c r="B909" s="168" t="s">
        <v>3480</v>
      </c>
      <c r="C909" s="38" t="s">
        <v>988</v>
      </c>
      <c r="D909" s="265">
        <v>24.680226000000001</v>
      </c>
      <c r="E909" s="265">
        <v>25.867993999999999</v>
      </c>
      <c r="F909" s="265">
        <v>26.322161000000001</v>
      </c>
      <c r="G909" s="265">
        <v>24.506882000000001</v>
      </c>
      <c r="H909" s="265">
        <v>42.370772000000002</v>
      </c>
      <c r="I909" s="265">
        <v>40.423749999999998</v>
      </c>
      <c r="J909" s="265">
        <v>37.902917000000002</v>
      </c>
      <c r="K909" s="265">
        <v>43.855099000000003</v>
      </c>
      <c r="L909" s="265">
        <v>20.045815000000001</v>
      </c>
      <c r="M909" s="265">
        <v>14.423523999999999</v>
      </c>
      <c r="N909" s="265">
        <v>22.756024</v>
      </c>
    </row>
    <row r="910" spans="2:14" ht="13.5" x14ac:dyDescent="0.25">
      <c r="B910" s="168" t="s">
        <v>3481</v>
      </c>
      <c r="C910" s="38" t="s">
        <v>989</v>
      </c>
      <c r="D910" s="265">
        <v>1.52244</v>
      </c>
      <c r="E910" s="265">
        <v>1.571672</v>
      </c>
      <c r="F910" s="265">
        <v>1.570811</v>
      </c>
      <c r="G910" s="265">
        <v>0.53506699999999996</v>
      </c>
      <c r="H910" s="265">
        <v>1.5442469999999999</v>
      </c>
      <c r="I910" s="265">
        <v>1.634887</v>
      </c>
      <c r="J910" s="265">
        <v>1.799911</v>
      </c>
      <c r="K910" s="265">
        <v>2.3609640000000001</v>
      </c>
      <c r="L910" s="265">
        <v>3.0239370000000001</v>
      </c>
      <c r="M910" s="265">
        <v>2.9804839999999997</v>
      </c>
      <c r="N910" s="265">
        <v>2.1024069999999999</v>
      </c>
    </row>
    <row r="911" spans="2:14" ht="13.5" x14ac:dyDescent="0.25">
      <c r="B911" s="168" t="s">
        <v>3482</v>
      </c>
      <c r="C911" s="38" t="s">
        <v>990</v>
      </c>
      <c r="D911" s="265">
        <v>5.0097709999999998</v>
      </c>
      <c r="E911" s="265">
        <v>6.0329329999999999</v>
      </c>
      <c r="F911" s="265">
        <v>6.7638689999999997</v>
      </c>
      <c r="G911" s="265">
        <v>5.7232419999999999</v>
      </c>
      <c r="H911" s="265">
        <v>6.9568919999999999</v>
      </c>
      <c r="I911" s="265">
        <v>6.6070609999999999</v>
      </c>
      <c r="J911" s="265">
        <v>8.1189059999999991</v>
      </c>
      <c r="K911" s="265">
        <v>8.1921079999999993</v>
      </c>
      <c r="L911" s="265">
        <v>9.2303100000000011</v>
      </c>
      <c r="M911" s="265">
        <v>8.8566380000000002</v>
      </c>
      <c r="N911" s="265">
        <v>8.4928050000000006</v>
      </c>
    </row>
    <row r="912" spans="2:14" ht="13.5" x14ac:dyDescent="0.25">
      <c r="B912" s="168" t="s">
        <v>3483</v>
      </c>
      <c r="C912" s="38" t="s">
        <v>991</v>
      </c>
      <c r="D912" s="265">
        <v>4.0298889999999998</v>
      </c>
      <c r="E912" s="265">
        <v>1.9910939999999999</v>
      </c>
      <c r="F912" s="265">
        <v>2.3715440000000001</v>
      </c>
      <c r="G912" s="265">
        <v>3.1640220000000001</v>
      </c>
      <c r="H912" s="265">
        <v>4.0936749999999993</v>
      </c>
      <c r="I912" s="265">
        <v>3.999784</v>
      </c>
      <c r="J912" s="265">
        <v>7.2724500000000001</v>
      </c>
      <c r="K912" s="265">
        <v>8.7603960000000001</v>
      </c>
      <c r="L912" s="265">
        <v>12.221870999999998</v>
      </c>
      <c r="M912" s="265">
        <v>15.414861999999999</v>
      </c>
      <c r="N912" s="265">
        <v>13.294803000000002</v>
      </c>
    </row>
    <row r="913" spans="2:14" ht="13.5" x14ac:dyDescent="0.25">
      <c r="B913" s="168" t="s">
        <v>3484</v>
      </c>
      <c r="C913" s="38" t="s">
        <v>992</v>
      </c>
      <c r="D913" s="265">
        <v>5.7517849999999999</v>
      </c>
      <c r="E913" s="265">
        <v>7.5278939999999999</v>
      </c>
      <c r="F913" s="265">
        <v>7.9854839999999996</v>
      </c>
      <c r="G913" s="265">
        <v>8.1146139999999995</v>
      </c>
      <c r="H913" s="265">
        <v>12.438114000000001</v>
      </c>
      <c r="I913" s="265">
        <v>11.665941999999999</v>
      </c>
      <c r="J913" s="265">
        <v>6.9524549999999996</v>
      </c>
      <c r="K913" s="265">
        <v>16.511604999999999</v>
      </c>
      <c r="L913" s="265">
        <v>21.812826000000001</v>
      </c>
      <c r="M913" s="265">
        <v>28.309946</v>
      </c>
      <c r="N913" s="265">
        <v>32.651744999999998</v>
      </c>
    </row>
    <row r="914" spans="2:14" ht="13.5" x14ac:dyDescent="0.25">
      <c r="B914" s="168" t="s">
        <v>3485</v>
      </c>
      <c r="C914" s="38" t="s">
        <v>993</v>
      </c>
      <c r="D914" s="265">
        <v>3.6537699999999997</v>
      </c>
      <c r="E914" s="265">
        <v>2.2391960000000002</v>
      </c>
      <c r="F914" s="265">
        <v>2.3788010000000002</v>
      </c>
      <c r="G914" s="265">
        <v>2.4763060000000001</v>
      </c>
      <c r="H914" s="265">
        <v>4.7310929999999995</v>
      </c>
      <c r="I914" s="265">
        <v>6.3551439999999992</v>
      </c>
      <c r="J914" s="265">
        <v>8.4716120000000004</v>
      </c>
      <c r="K914" s="265">
        <v>11.401458</v>
      </c>
      <c r="L914" s="265">
        <v>13.918410999999999</v>
      </c>
      <c r="M914" s="265">
        <v>13.401707999999999</v>
      </c>
      <c r="N914" s="265">
        <v>7.7968659999999996</v>
      </c>
    </row>
    <row r="915" spans="2:14" ht="13.5" x14ac:dyDescent="0.25">
      <c r="B915" s="168" t="s">
        <v>3486</v>
      </c>
      <c r="C915" s="38" t="s">
        <v>994</v>
      </c>
      <c r="D915" s="265">
        <v>0.72866999999999993</v>
      </c>
      <c r="E915" s="265">
        <v>0.84177900000000005</v>
      </c>
      <c r="F915" s="265">
        <v>0.98551599999999995</v>
      </c>
      <c r="G915" s="265">
        <v>1.1018270000000001</v>
      </c>
      <c r="H915" s="265">
        <v>1.7894220000000001</v>
      </c>
      <c r="I915" s="265">
        <v>2.1038649999999999</v>
      </c>
      <c r="J915" s="265">
        <v>2.2913100000000002</v>
      </c>
      <c r="K915" s="265">
        <v>1.6304799999999999</v>
      </c>
      <c r="L915" s="265">
        <v>1.876563</v>
      </c>
      <c r="M915" s="265">
        <v>2.3954900000000001</v>
      </c>
      <c r="N915" s="265">
        <v>1.5827260000000001</v>
      </c>
    </row>
    <row r="916" spans="2:14" ht="13.5" x14ac:dyDescent="0.25">
      <c r="B916" s="168" t="s">
        <v>3487</v>
      </c>
      <c r="C916" s="38" t="s">
        <v>995</v>
      </c>
      <c r="D916" s="265">
        <v>0</v>
      </c>
      <c r="E916" s="265">
        <v>0</v>
      </c>
      <c r="F916" s="265">
        <v>0</v>
      </c>
      <c r="G916" s="265">
        <v>0</v>
      </c>
      <c r="H916" s="265">
        <v>0</v>
      </c>
      <c r="I916" s="265">
        <v>5.1016999999999993E-2</v>
      </c>
      <c r="J916" s="265">
        <v>0.25187599999999999</v>
      </c>
      <c r="K916" s="265">
        <v>0.53921600000000003</v>
      </c>
      <c r="L916" s="265">
        <v>0.79750799999999999</v>
      </c>
      <c r="M916" s="265">
        <v>0.40623999999999999</v>
      </c>
      <c r="N916" s="265">
        <v>0</v>
      </c>
    </row>
    <row r="917" spans="2:14" ht="13.5" x14ac:dyDescent="0.25">
      <c r="B917" s="168" t="s">
        <v>3488</v>
      </c>
      <c r="C917" s="38" t="s">
        <v>996</v>
      </c>
      <c r="D917" s="265">
        <v>3.2622680000000002</v>
      </c>
      <c r="E917" s="265">
        <v>3.7575229999999999</v>
      </c>
      <c r="F917" s="265">
        <v>4.9169260000000001</v>
      </c>
      <c r="G917" s="265">
        <v>4.3103350000000002</v>
      </c>
      <c r="H917" s="265">
        <v>5.6955209999999994</v>
      </c>
      <c r="I917" s="265">
        <v>6.1395860000000004</v>
      </c>
      <c r="J917" s="265">
        <v>7.2558090000000002</v>
      </c>
      <c r="K917" s="265">
        <v>9.6877510000000004</v>
      </c>
      <c r="L917" s="265">
        <v>10.433102</v>
      </c>
      <c r="M917" s="265">
        <v>7.2912679999999996</v>
      </c>
      <c r="N917" s="265">
        <v>2.0852659999999998</v>
      </c>
    </row>
    <row r="918" spans="2:14" ht="13.5" x14ac:dyDescent="0.25">
      <c r="B918" s="168" t="s">
        <v>3489</v>
      </c>
      <c r="C918" s="38" t="s">
        <v>775</v>
      </c>
      <c r="D918" s="265">
        <v>12.389865</v>
      </c>
      <c r="E918" s="265">
        <v>12.435521999999999</v>
      </c>
      <c r="F918" s="265">
        <v>14.279311999999999</v>
      </c>
      <c r="G918" s="265">
        <v>12.353878</v>
      </c>
      <c r="H918" s="265">
        <v>19.414868000000002</v>
      </c>
      <c r="I918" s="265">
        <v>21.710792999999999</v>
      </c>
      <c r="J918" s="265">
        <v>23.766590999999998</v>
      </c>
      <c r="K918" s="265">
        <v>27.281759000000001</v>
      </c>
      <c r="L918" s="265">
        <v>39.005639000000002</v>
      </c>
      <c r="M918" s="265">
        <v>44.425049000000001</v>
      </c>
      <c r="N918" s="265">
        <v>46.768639</v>
      </c>
    </row>
    <row r="919" spans="2:14" ht="13.5" x14ac:dyDescent="0.25">
      <c r="B919" s="168" t="s">
        <v>3490</v>
      </c>
      <c r="C919" s="38" t="s">
        <v>997</v>
      </c>
      <c r="D919" s="265">
        <v>8.3326810000000009</v>
      </c>
      <c r="E919" s="265">
        <v>11.985996</v>
      </c>
      <c r="F919" s="265">
        <v>13.704660000000001</v>
      </c>
      <c r="G919" s="265">
        <v>11.345884999999999</v>
      </c>
      <c r="H919" s="265">
        <v>14.637844999999999</v>
      </c>
      <c r="I919" s="265">
        <v>16.642634999999999</v>
      </c>
      <c r="J919" s="265">
        <v>18.484357000000003</v>
      </c>
      <c r="K919" s="265">
        <v>24.550165</v>
      </c>
      <c r="L919" s="265">
        <v>39.277871000000005</v>
      </c>
      <c r="M919" s="265">
        <v>35.848840999999993</v>
      </c>
      <c r="N919" s="265">
        <v>28.654084000000001</v>
      </c>
    </row>
    <row r="920" spans="2:14" ht="13.5" x14ac:dyDescent="0.25">
      <c r="B920" s="168" t="s">
        <v>3491</v>
      </c>
      <c r="C920" s="38" t="s">
        <v>998</v>
      </c>
      <c r="D920" s="265">
        <v>0.84422800000000009</v>
      </c>
      <c r="E920" s="265">
        <v>1.0696829999999999</v>
      </c>
      <c r="F920" s="265">
        <v>1.2535210000000001</v>
      </c>
      <c r="G920" s="265">
        <v>1.215471</v>
      </c>
      <c r="H920" s="265">
        <v>1.7939480000000001</v>
      </c>
      <c r="I920" s="265">
        <v>1.886085</v>
      </c>
      <c r="J920" s="265">
        <v>1.8916840000000001</v>
      </c>
      <c r="K920" s="265">
        <v>2.5418129999999999</v>
      </c>
      <c r="L920" s="265">
        <v>4.0564590000000003</v>
      </c>
      <c r="M920" s="265">
        <v>3.0677690000000002</v>
      </c>
      <c r="N920" s="265">
        <v>1.3264640000000001</v>
      </c>
    </row>
    <row r="921" spans="2:14" ht="13.5" x14ac:dyDescent="0.25">
      <c r="B921" s="168" t="s">
        <v>3492</v>
      </c>
      <c r="C921" s="38" t="s">
        <v>999</v>
      </c>
      <c r="D921" s="265">
        <v>0</v>
      </c>
      <c r="E921" s="265">
        <v>0</v>
      </c>
      <c r="F921" s="265">
        <v>0</v>
      </c>
      <c r="G921" s="265">
        <v>0</v>
      </c>
      <c r="H921" s="265">
        <v>0</v>
      </c>
      <c r="I921" s="265">
        <v>3.6679000000000003E-2</v>
      </c>
      <c r="J921" s="265">
        <v>0.16273300000000002</v>
      </c>
      <c r="K921" s="265">
        <v>0.42050200000000004</v>
      </c>
      <c r="L921" s="265">
        <v>0.95731299999999986</v>
      </c>
      <c r="M921" s="265">
        <v>0.80235299999999998</v>
      </c>
      <c r="N921" s="265">
        <v>0</v>
      </c>
    </row>
    <row r="922" spans="2:14" ht="13.5" x14ac:dyDescent="0.25">
      <c r="B922" s="168" t="s">
        <v>3493</v>
      </c>
      <c r="C922" s="38" t="s">
        <v>1000</v>
      </c>
      <c r="D922" s="265">
        <v>143.81687900000003</v>
      </c>
      <c r="E922" s="265">
        <v>146.952065</v>
      </c>
      <c r="F922" s="265">
        <v>159.47298799999999</v>
      </c>
      <c r="G922" s="265">
        <v>129.87294800000001</v>
      </c>
      <c r="H922" s="265">
        <v>183.17985099999999</v>
      </c>
      <c r="I922" s="265">
        <v>196.25860499999999</v>
      </c>
      <c r="J922" s="265">
        <v>194.52668400000002</v>
      </c>
      <c r="K922" s="265">
        <v>190.500834</v>
      </c>
      <c r="L922" s="265">
        <v>216.755563</v>
      </c>
      <c r="M922" s="265">
        <v>237.88801599999999</v>
      </c>
      <c r="N922" s="265">
        <v>246.431096</v>
      </c>
    </row>
    <row r="923" spans="2:14" ht="13.5" x14ac:dyDescent="0.25">
      <c r="B923" s="168" t="s">
        <v>3494</v>
      </c>
      <c r="C923" s="38" t="s">
        <v>149</v>
      </c>
      <c r="D923" s="265">
        <v>7.2353390000000006</v>
      </c>
      <c r="E923" s="265">
        <v>8.5455330000000007</v>
      </c>
      <c r="F923" s="265">
        <v>9.2585909999999991</v>
      </c>
      <c r="G923" s="265">
        <v>8.2364449999999998</v>
      </c>
      <c r="H923" s="265">
        <v>11.073584</v>
      </c>
      <c r="I923" s="265">
        <v>11.572835999999999</v>
      </c>
      <c r="J923" s="265">
        <v>10.281960999999999</v>
      </c>
      <c r="K923" s="265">
        <v>12.541352999999999</v>
      </c>
      <c r="L923" s="265">
        <v>11.895872000000001</v>
      </c>
      <c r="M923" s="265">
        <v>11.196535999999998</v>
      </c>
      <c r="N923" s="265">
        <v>7.7388529999999989</v>
      </c>
    </row>
    <row r="924" spans="2:14" ht="13.5" x14ac:dyDescent="0.25">
      <c r="B924" s="168" t="s">
        <v>3495</v>
      </c>
      <c r="C924" s="38" t="s">
        <v>1001</v>
      </c>
      <c r="D924" s="265">
        <v>2.8024509999999996</v>
      </c>
      <c r="E924" s="265">
        <v>2.878571</v>
      </c>
      <c r="F924" s="265">
        <v>3.145327</v>
      </c>
      <c r="G924" s="265">
        <v>2.5198049999999999</v>
      </c>
      <c r="H924" s="265">
        <v>3.5420740000000004</v>
      </c>
      <c r="I924" s="265">
        <v>3.5313070000000004</v>
      </c>
      <c r="J924" s="265">
        <v>3.9894050000000001</v>
      </c>
      <c r="K924" s="265">
        <v>4.9864280000000001</v>
      </c>
      <c r="L924" s="265">
        <v>5.8030240000000006</v>
      </c>
      <c r="M924" s="265">
        <v>5.1257990000000007</v>
      </c>
      <c r="N924" s="265">
        <v>3.1260650000000001</v>
      </c>
    </row>
    <row r="925" spans="2:14" ht="13.5" x14ac:dyDescent="0.25">
      <c r="B925" s="168" t="s">
        <v>3496</v>
      </c>
      <c r="C925" s="38" t="s">
        <v>1002</v>
      </c>
      <c r="D925" s="265">
        <v>1.4398979999999999</v>
      </c>
      <c r="E925" s="265">
        <v>1.3621780000000001</v>
      </c>
      <c r="F925" s="265">
        <v>1.614727</v>
      </c>
      <c r="G925" s="265">
        <v>1.180949</v>
      </c>
      <c r="H925" s="265">
        <v>1.881872</v>
      </c>
      <c r="I925" s="265">
        <v>2.5720019999999999</v>
      </c>
      <c r="J925" s="265">
        <v>3.770378</v>
      </c>
      <c r="K925" s="265">
        <v>4.6968839999999998</v>
      </c>
      <c r="L925" s="265">
        <v>6.4006749999999997</v>
      </c>
      <c r="M925" s="265">
        <v>5.7940929999999993</v>
      </c>
      <c r="N925" s="265">
        <v>3.6842380000000001</v>
      </c>
    </row>
    <row r="926" spans="2:14" ht="13.5" x14ac:dyDescent="0.25">
      <c r="B926" s="168" t="s">
        <v>3497</v>
      </c>
      <c r="C926" s="38" t="s">
        <v>1003</v>
      </c>
      <c r="D926" s="265">
        <v>16.549142</v>
      </c>
      <c r="E926" s="265">
        <v>20.114466</v>
      </c>
      <c r="F926" s="265">
        <v>24.060077</v>
      </c>
      <c r="G926" s="265">
        <v>22.638655</v>
      </c>
      <c r="H926" s="265">
        <v>35.819828999999999</v>
      </c>
      <c r="I926" s="265">
        <v>42.253256</v>
      </c>
      <c r="J926" s="265">
        <v>47.242010999999998</v>
      </c>
      <c r="K926" s="265">
        <v>51.802627000000001</v>
      </c>
      <c r="L926" s="265">
        <v>72.129627999999997</v>
      </c>
      <c r="M926" s="265">
        <v>82.220828999999995</v>
      </c>
      <c r="N926" s="265">
        <v>96.937082000000004</v>
      </c>
    </row>
    <row r="927" spans="2:14" ht="13.5" x14ac:dyDescent="0.25">
      <c r="B927" s="168" t="s">
        <v>3498</v>
      </c>
      <c r="C927" s="38" t="s">
        <v>1004</v>
      </c>
      <c r="D927" s="265">
        <v>49.832352999999998</v>
      </c>
      <c r="E927" s="265">
        <v>56.324973999999997</v>
      </c>
      <c r="F927" s="265">
        <v>62.615895999999999</v>
      </c>
      <c r="G927" s="265">
        <v>51.535384000000001</v>
      </c>
      <c r="H927" s="265">
        <v>72.784926999999996</v>
      </c>
      <c r="I927" s="265">
        <v>81.075401999999997</v>
      </c>
      <c r="J927" s="265">
        <v>86.842269000000002</v>
      </c>
      <c r="K927" s="265">
        <v>95.700782000000004</v>
      </c>
      <c r="L927" s="265">
        <v>121.47439799999999</v>
      </c>
      <c r="M927" s="265">
        <v>130.40845400000001</v>
      </c>
      <c r="N927" s="265">
        <v>136.28380500000003</v>
      </c>
    </row>
    <row r="928" spans="2:14" ht="13.5" x14ac:dyDescent="0.25">
      <c r="B928" s="168" t="s">
        <v>3499</v>
      </c>
      <c r="C928" s="38" t="s">
        <v>1005</v>
      </c>
      <c r="D928" s="265">
        <v>111.13359599999998</v>
      </c>
      <c r="E928" s="265">
        <v>119.33926700000001</v>
      </c>
      <c r="F928" s="265">
        <v>128.981784</v>
      </c>
      <c r="G928" s="265">
        <v>103.24267499999999</v>
      </c>
      <c r="H928" s="265">
        <v>146.85958400000001</v>
      </c>
      <c r="I928" s="265">
        <v>163.68358800000001</v>
      </c>
      <c r="J928" s="265">
        <v>171.08489400000002</v>
      </c>
      <c r="K928" s="265">
        <v>194.32154199999999</v>
      </c>
      <c r="L928" s="265">
        <v>229.20504299999999</v>
      </c>
      <c r="M928" s="265">
        <v>249.49708099999998</v>
      </c>
      <c r="N928" s="265">
        <v>272.30743000000001</v>
      </c>
    </row>
    <row r="929" spans="2:14" ht="13.5" x14ac:dyDescent="0.25">
      <c r="B929" s="168" t="s">
        <v>3500</v>
      </c>
      <c r="C929" s="38" t="s">
        <v>1006</v>
      </c>
      <c r="D929" s="265">
        <v>3.2419469999999997</v>
      </c>
      <c r="E929" s="265">
        <v>1.421227</v>
      </c>
      <c r="F929" s="265">
        <v>1.650372</v>
      </c>
      <c r="G929" s="265">
        <v>1.4158279999999999</v>
      </c>
      <c r="H929" s="265">
        <v>2.0926209999999998</v>
      </c>
      <c r="I929" s="265">
        <v>2.6578590000000002</v>
      </c>
      <c r="J929" s="265">
        <v>3.092578</v>
      </c>
      <c r="K929" s="265">
        <v>4.7290190000000001</v>
      </c>
      <c r="L929" s="265">
        <v>5.8930179999999996</v>
      </c>
      <c r="M929" s="265">
        <v>13.329436000000001</v>
      </c>
      <c r="N929" s="265">
        <v>18.958183999999999</v>
      </c>
    </row>
    <row r="930" spans="2:14" ht="13.5" x14ac:dyDescent="0.25">
      <c r="B930" s="168" t="s">
        <v>3501</v>
      </c>
      <c r="C930" s="38" t="s">
        <v>1007</v>
      </c>
      <c r="D930" s="265">
        <v>39.276997999999999</v>
      </c>
      <c r="E930" s="265">
        <v>48.157921999999999</v>
      </c>
      <c r="F930" s="265">
        <v>51.606541999999997</v>
      </c>
      <c r="G930" s="265">
        <v>42.536636000000001</v>
      </c>
      <c r="H930" s="265">
        <v>63.097149999999999</v>
      </c>
      <c r="I930" s="265">
        <v>66.396045000000001</v>
      </c>
      <c r="J930" s="265">
        <v>67.265574999999998</v>
      </c>
      <c r="K930" s="265">
        <v>77.26135699999999</v>
      </c>
      <c r="L930" s="265">
        <v>89.136583000000002</v>
      </c>
      <c r="M930" s="265">
        <v>85.311672000000016</v>
      </c>
      <c r="N930" s="265">
        <v>80.471927999999991</v>
      </c>
    </row>
    <row r="931" spans="2:14" ht="13.5" x14ac:dyDescent="0.25">
      <c r="B931" s="168" t="s">
        <v>3502</v>
      </c>
      <c r="C931" s="38" t="s">
        <v>1008</v>
      </c>
      <c r="D931" s="265">
        <v>0.29701999999999995</v>
      </c>
      <c r="E931" s="265">
        <v>0.29206199999999999</v>
      </c>
      <c r="F931" s="265">
        <v>0.35411900000000002</v>
      </c>
      <c r="G931" s="265">
        <v>0.30219099999999999</v>
      </c>
      <c r="H931" s="265">
        <v>0.472804</v>
      </c>
      <c r="I931" s="265">
        <v>0.51515200000000005</v>
      </c>
      <c r="J931" s="265">
        <v>0.57641200000000004</v>
      </c>
      <c r="K931" s="265">
        <v>0.44016499999999997</v>
      </c>
      <c r="L931" s="265">
        <v>0.64065399999999995</v>
      </c>
      <c r="M931" s="265">
        <v>0.68682299999999996</v>
      </c>
      <c r="N931" s="265">
        <v>0.34387299999999998</v>
      </c>
    </row>
    <row r="932" spans="2:14" ht="13.5" x14ac:dyDescent="0.25">
      <c r="B932" s="168" t="s">
        <v>3503</v>
      </c>
      <c r="C932" s="38" t="s">
        <v>1009</v>
      </c>
      <c r="D932" s="265">
        <v>67.601579999999998</v>
      </c>
      <c r="E932" s="265">
        <v>64.545256999999992</v>
      </c>
      <c r="F932" s="265">
        <v>69.845472999999998</v>
      </c>
      <c r="G932" s="265">
        <v>61.543233999999998</v>
      </c>
      <c r="H932" s="265">
        <v>83.478642999999991</v>
      </c>
      <c r="I932" s="265">
        <v>82.002330000000001</v>
      </c>
      <c r="J932" s="265">
        <v>85.340541000000002</v>
      </c>
      <c r="K932" s="265">
        <v>86.034818000000001</v>
      </c>
      <c r="L932" s="265">
        <v>119.331316</v>
      </c>
      <c r="M932" s="265">
        <v>126.136905</v>
      </c>
      <c r="N932" s="265">
        <v>130.62756400000001</v>
      </c>
    </row>
    <row r="933" spans="2:14" ht="13.5" x14ac:dyDescent="0.25">
      <c r="B933" s="169"/>
      <c r="C933" s="38" t="s">
        <v>29</v>
      </c>
      <c r="D933" s="265">
        <v>1.034753</v>
      </c>
      <c r="E933" s="265">
        <v>0.33090200000000003</v>
      </c>
      <c r="F933" s="265">
        <v>0.38751799999999997</v>
      </c>
      <c r="G933" s="265">
        <v>0</v>
      </c>
      <c r="H933" s="265">
        <v>1.11E-4</v>
      </c>
      <c r="I933" s="265">
        <v>8.6220999999999992E-2</v>
      </c>
      <c r="J933" s="265">
        <v>0.19139200000000001</v>
      </c>
      <c r="K933" s="265">
        <v>0.26754700000000003</v>
      </c>
      <c r="L933" s="265">
        <v>0.57406400000000002</v>
      </c>
      <c r="M933" s="265">
        <v>1.4767330000000001</v>
      </c>
      <c r="N933" s="265">
        <v>26.016219000000003</v>
      </c>
    </row>
    <row r="934" spans="2:14" ht="13.5" x14ac:dyDescent="0.25">
      <c r="B934" s="212" t="s">
        <v>2596</v>
      </c>
      <c r="C934" s="213" t="s">
        <v>196</v>
      </c>
      <c r="D934" s="264">
        <v>533.44780000000003</v>
      </c>
      <c r="E934" s="264">
        <v>545.3768</v>
      </c>
      <c r="F934" s="264">
        <v>589.67639999999994</v>
      </c>
      <c r="G934" s="264">
        <v>455.63140000000004</v>
      </c>
      <c r="H934" s="264">
        <v>661.63409999999999</v>
      </c>
      <c r="I934" s="264">
        <v>695.90480000000002</v>
      </c>
      <c r="J934" s="264">
        <v>729.6114</v>
      </c>
      <c r="K934" s="264">
        <v>782.07169999999996</v>
      </c>
      <c r="L934" s="264">
        <v>1029.7118</v>
      </c>
      <c r="M934" s="264">
        <v>1111.1376</v>
      </c>
      <c r="N934" s="264">
        <v>1149.0962999999999</v>
      </c>
    </row>
    <row r="935" spans="2:14" ht="13.5" x14ac:dyDescent="0.25">
      <c r="B935" s="168" t="s">
        <v>3504</v>
      </c>
      <c r="C935" s="38" t="s">
        <v>1010</v>
      </c>
      <c r="D935" s="265">
        <v>1.635929</v>
      </c>
      <c r="E935" s="265">
        <v>1.8910490000000002</v>
      </c>
      <c r="F935" s="265">
        <v>2.4883480000000002</v>
      </c>
      <c r="G935" s="265">
        <v>1.9462889999999999</v>
      </c>
      <c r="H935" s="265">
        <v>3.024499</v>
      </c>
      <c r="I935" s="265">
        <v>3.6268840000000004</v>
      </c>
      <c r="J935" s="265">
        <v>4.1664769999999995</v>
      </c>
      <c r="K935" s="265">
        <v>5.1769239999999996</v>
      </c>
      <c r="L935" s="265">
        <v>7.7093490000000005</v>
      </c>
      <c r="M935" s="265">
        <v>8.3181060000000002</v>
      </c>
      <c r="N935" s="265">
        <v>6.9232740000000002</v>
      </c>
    </row>
    <row r="936" spans="2:14" ht="13.5" x14ac:dyDescent="0.25">
      <c r="B936" s="168" t="s">
        <v>3505</v>
      </c>
      <c r="C936" s="38" t="s">
        <v>1011</v>
      </c>
      <c r="D936" s="265">
        <v>2.3534379999999997</v>
      </c>
      <c r="E936" s="265">
        <v>3.0635099999999995</v>
      </c>
      <c r="F936" s="265">
        <v>3.5219009999999997</v>
      </c>
      <c r="G936" s="265">
        <v>3.1652339999999999</v>
      </c>
      <c r="H936" s="265">
        <v>5.3147919999999997</v>
      </c>
      <c r="I936" s="265">
        <v>5.860557</v>
      </c>
      <c r="J936" s="265">
        <v>7.2452389999999998</v>
      </c>
      <c r="K936" s="265">
        <v>8.0474610000000002</v>
      </c>
      <c r="L936" s="265">
        <v>10.699125</v>
      </c>
      <c r="M936" s="265">
        <v>12.689346999999998</v>
      </c>
      <c r="N936" s="265">
        <v>13.419929</v>
      </c>
    </row>
    <row r="937" spans="2:14" ht="13.5" x14ac:dyDescent="0.25">
      <c r="B937" s="168" t="s">
        <v>3506</v>
      </c>
      <c r="C937" s="38" t="s">
        <v>1012</v>
      </c>
      <c r="D937" s="265">
        <v>46.687634000000003</v>
      </c>
      <c r="E937" s="265">
        <v>47.840126000000005</v>
      </c>
      <c r="F937" s="265">
        <v>51.602023000000003</v>
      </c>
      <c r="G937" s="265">
        <v>41.562356000000001</v>
      </c>
      <c r="H937" s="265">
        <v>63.598509</v>
      </c>
      <c r="I937" s="265">
        <v>65.348961000000003</v>
      </c>
      <c r="J937" s="265">
        <v>66.020554000000004</v>
      </c>
      <c r="K937" s="265">
        <v>60.667146000000002</v>
      </c>
      <c r="L937" s="265">
        <v>73.928398999999999</v>
      </c>
      <c r="M937" s="265">
        <v>79.983033000000006</v>
      </c>
      <c r="N937" s="265">
        <v>80.415503000000001</v>
      </c>
    </row>
    <row r="938" spans="2:14" ht="13.5" x14ac:dyDescent="0.25">
      <c r="B938" s="168" t="s">
        <v>3507</v>
      </c>
      <c r="C938" s="38" t="s">
        <v>1013</v>
      </c>
      <c r="D938" s="265">
        <v>4.4936600000000002</v>
      </c>
      <c r="E938" s="265">
        <v>5.5188449999999998</v>
      </c>
      <c r="F938" s="265">
        <v>7.0610979999999994</v>
      </c>
      <c r="G938" s="265">
        <v>6.1772629999999999</v>
      </c>
      <c r="H938" s="265">
        <v>10.154676</v>
      </c>
      <c r="I938" s="265">
        <v>11.551366</v>
      </c>
      <c r="J938" s="265">
        <v>12.703280999999999</v>
      </c>
      <c r="K938" s="265">
        <v>14.723916000000001</v>
      </c>
      <c r="L938" s="265">
        <v>24.577654000000003</v>
      </c>
      <c r="M938" s="265">
        <v>26.744378000000001</v>
      </c>
      <c r="N938" s="265">
        <v>23.667120999999998</v>
      </c>
    </row>
    <row r="939" spans="2:14" ht="13.5" x14ac:dyDescent="0.25">
      <c r="B939" s="168" t="s">
        <v>3508</v>
      </c>
      <c r="C939" s="38" t="s">
        <v>1014</v>
      </c>
      <c r="D939" s="265">
        <v>1.4151690000000001</v>
      </c>
      <c r="E939" s="265">
        <v>7.1187E-2</v>
      </c>
      <c r="F939" s="265">
        <v>4.7274999999999998E-2</v>
      </c>
      <c r="G939" s="265">
        <v>1.3151510000000002</v>
      </c>
      <c r="H939" s="265">
        <v>3.6494680000000002</v>
      </c>
      <c r="I939" s="265">
        <v>4.3908839999999998</v>
      </c>
      <c r="J939" s="265">
        <v>5.6460379999999999</v>
      </c>
      <c r="K939" s="265">
        <v>5.9984419999999998</v>
      </c>
      <c r="L939" s="265">
        <v>8.0122920000000004</v>
      </c>
      <c r="M939" s="265">
        <v>8.1122370000000004</v>
      </c>
      <c r="N939" s="265">
        <v>7.1379720000000004</v>
      </c>
    </row>
    <row r="940" spans="2:14" ht="13.5" x14ac:dyDescent="0.25">
      <c r="B940" s="168" t="s">
        <v>3509</v>
      </c>
      <c r="C940" s="38" t="s">
        <v>705</v>
      </c>
      <c r="D940" s="265">
        <v>100.13982</v>
      </c>
      <c r="E940" s="265">
        <v>119.54043899999999</v>
      </c>
      <c r="F940" s="265">
        <v>124.941574</v>
      </c>
      <c r="G940" s="265">
        <v>92.364429999999999</v>
      </c>
      <c r="H940" s="265">
        <v>132.12826100000001</v>
      </c>
      <c r="I940" s="265">
        <v>136.96686699999998</v>
      </c>
      <c r="J940" s="265">
        <v>137.15861900000002</v>
      </c>
      <c r="K940" s="265">
        <v>139.35502199999999</v>
      </c>
      <c r="L940" s="265">
        <v>183.823104</v>
      </c>
      <c r="M940" s="265">
        <v>182.63598400000001</v>
      </c>
      <c r="N940" s="265">
        <v>188.16206</v>
      </c>
    </row>
    <row r="941" spans="2:14" ht="13.5" x14ac:dyDescent="0.25">
      <c r="B941" s="168" t="s">
        <v>3510</v>
      </c>
      <c r="C941" s="38" t="s">
        <v>1015</v>
      </c>
      <c r="D941" s="265">
        <v>105.527483</v>
      </c>
      <c r="E941" s="265">
        <v>104.23528100000001</v>
      </c>
      <c r="F941" s="265">
        <v>108.40585</v>
      </c>
      <c r="G941" s="265">
        <v>83.67822799999999</v>
      </c>
      <c r="H941" s="265">
        <v>119.83463</v>
      </c>
      <c r="I941" s="265">
        <v>121.99524099999999</v>
      </c>
      <c r="J941" s="265">
        <v>128.671459</v>
      </c>
      <c r="K941" s="265">
        <v>119.53265400000001</v>
      </c>
      <c r="L941" s="265">
        <v>141.338651</v>
      </c>
      <c r="M941" s="265">
        <v>175.37602199999998</v>
      </c>
      <c r="N941" s="265">
        <v>190.63653499999998</v>
      </c>
    </row>
    <row r="942" spans="2:14" ht="13.5" x14ac:dyDescent="0.25">
      <c r="B942" s="168" t="s">
        <v>3511</v>
      </c>
      <c r="C942" s="38" t="s">
        <v>594</v>
      </c>
      <c r="D942" s="265">
        <v>10.665267</v>
      </c>
      <c r="E942" s="265">
        <v>12.530372</v>
      </c>
      <c r="F942" s="265">
        <v>14.942905</v>
      </c>
      <c r="G942" s="265">
        <v>10.913386000000001</v>
      </c>
      <c r="H942" s="265">
        <v>16.521442</v>
      </c>
      <c r="I942" s="265">
        <v>18.117929</v>
      </c>
      <c r="J942" s="265">
        <v>20.039867999999998</v>
      </c>
      <c r="K942" s="265">
        <v>26.26829</v>
      </c>
      <c r="L942" s="265">
        <v>33.760570000000001</v>
      </c>
      <c r="M942" s="265">
        <v>37.540255999999999</v>
      </c>
      <c r="N942" s="265">
        <v>39.498840999999999</v>
      </c>
    </row>
    <row r="943" spans="2:14" ht="13.5" x14ac:dyDescent="0.25">
      <c r="B943" s="168" t="s">
        <v>3512</v>
      </c>
      <c r="C943" s="38" t="s">
        <v>1016</v>
      </c>
      <c r="D943" s="265">
        <v>0.105575</v>
      </c>
      <c r="E943" s="265">
        <v>0.25160300000000002</v>
      </c>
      <c r="F943" s="265">
        <v>0.31786999999999999</v>
      </c>
      <c r="G943" s="265">
        <v>0.213198</v>
      </c>
      <c r="H943" s="265">
        <v>0.57458600000000004</v>
      </c>
      <c r="I943" s="265">
        <v>0.75005300000000008</v>
      </c>
      <c r="J943" s="265">
        <v>0.90054500000000015</v>
      </c>
      <c r="K943" s="265">
        <v>2.2558799999999999</v>
      </c>
      <c r="L943" s="265">
        <v>1.6791680000000002</v>
      </c>
      <c r="M943" s="265">
        <v>2.1988490000000001</v>
      </c>
      <c r="N943" s="265">
        <v>2.3844950000000003</v>
      </c>
    </row>
    <row r="944" spans="2:14" ht="13.5" x14ac:dyDescent="0.25">
      <c r="B944" s="168" t="s">
        <v>3513</v>
      </c>
      <c r="C944" s="38" t="s">
        <v>1017</v>
      </c>
      <c r="D944" s="265">
        <v>10.462390000000001</v>
      </c>
      <c r="E944" s="265">
        <v>12.75093</v>
      </c>
      <c r="F944" s="265">
        <v>15.865807999999999</v>
      </c>
      <c r="G944" s="265">
        <v>12.420398</v>
      </c>
      <c r="H944" s="265">
        <v>19.801050000000004</v>
      </c>
      <c r="I944" s="265">
        <v>21.499925999999999</v>
      </c>
      <c r="J944" s="265">
        <v>25.474160000000001</v>
      </c>
      <c r="K944" s="265">
        <v>32.048531000000004</v>
      </c>
      <c r="L944" s="265">
        <v>47.726683999999999</v>
      </c>
      <c r="M944" s="265">
        <v>54.868319999999997</v>
      </c>
      <c r="N944" s="265">
        <v>66.082284999999999</v>
      </c>
    </row>
    <row r="945" spans="2:14" ht="13.5" x14ac:dyDescent="0.25">
      <c r="B945" s="168" t="s">
        <v>3514</v>
      </c>
      <c r="C945" s="38" t="s">
        <v>1018</v>
      </c>
      <c r="D945" s="265">
        <v>39.517161000000002</v>
      </c>
      <c r="E945" s="265">
        <v>39.920900000000003</v>
      </c>
      <c r="F945" s="265">
        <v>43.239477000000001</v>
      </c>
      <c r="G945" s="265">
        <v>33.274822</v>
      </c>
      <c r="H945" s="265">
        <v>50.641784000000001</v>
      </c>
      <c r="I945" s="265">
        <v>56.299844</v>
      </c>
      <c r="J945" s="265">
        <v>57.080027000000001</v>
      </c>
      <c r="K945" s="265">
        <v>61.634960000000007</v>
      </c>
      <c r="L945" s="265">
        <v>82.615534999999994</v>
      </c>
      <c r="M945" s="265">
        <v>96.730491000000001</v>
      </c>
      <c r="N945" s="265">
        <v>93.261965000000004</v>
      </c>
    </row>
    <row r="946" spans="2:14" ht="13.5" x14ac:dyDescent="0.25">
      <c r="B946" s="168" t="s">
        <v>3515</v>
      </c>
      <c r="C946" s="38" t="s">
        <v>1019</v>
      </c>
      <c r="D946" s="265">
        <v>45.453175999999999</v>
      </c>
      <c r="E946" s="265">
        <v>48.272539000000002</v>
      </c>
      <c r="F946" s="265">
        <v>52.601752000000005</v>
      </c>
      <c r="G946" s="265">
        <v>37.885511999999999</v>
      </c>
      <c r="H946" s="265">
        <v>48.249994999999998</v>
      </c>
      <c r="I946" s="265">
        <v>47.640603999999996</v>
      </c>
      <c r="J946" s="265">
        <v>48.018357999999999</v>
      </c>
      <c r="K946" s="265">
        <v>56.532327999999993</v>
      </c>
      <c r="L946" s="265">
        <v>69.762067000000002</v>
      </c>
      <c r="M946" s="265">
        <v>74.231228999999999</v>
      </c>
      <c r="N946" s="265">
        <v>78.637402999999992</v>
      </c>
    </row>
    <row r="947" spans="2:14" ht="13.5" x14ac:dyDescent="0.25">
      <c r="B947" s="168" t="s">
        <v>3516</v>
      </c>
      <c r="C947" s="38" t="s">
        <v>1020</v>
      </c>
      <c r="D947" s="265">
        <v>5.8005610000000001</v>
      </c>
      <c r="E947" s="265">
        <v>5.3156300000000005</v>
      </c>
      <c r="F947" s="265">
        <v>5.0680040000000002</v>
      </c>
      <c r="G947" s="265">
        <v>3.6657069999999998</v>
      </c>
      <c r="H947" s="265">
        <v>4.928191</v>
      </c>
      <c r="I947" s="265">
        <v>4.0843799999999995</v>
      </c>
      <c r="J947" s="265">
        <v>4.3082499999999992</v>
      </c>
      <c r="K947" s="265">
        <v>4.55382</v>
      </c>
      <c r="L947" s="265">
        <v>5.7652520000000003</v>
      </c>
      <c r="M947" s="265">
        <v>6.1862680000000001</v>
      </c>
      <c r="N947" s="265">
        <v>4.9525199999999998</v>
      </c>
    </row>
    <row r="948" spans="2:14" ht="13.5" x14ac:dyDescent="0.25">
      <c r="B948" s="168" t="s">
        <v>3517</v>
      </c>
      <c r="C948" s="38" t="s">
        <v>1021</v>
      </c>
      <c r="D948" s="265">
        <v>2.1753010000000002</v>
      </c>
      <c r="E948" s="265">
        <v>2.3441000000000001</v>
      </c>
      <c r="F948" s="265">
        <v>2.9131169999999997</v>
      </c>
      <c r="G948" s="265">
        <v>2.2635890000000001</v>
      </c>
      <c r="H948" s="265">
        <v>2.4071899999999999</v>
      </c>
      <c r="I948" s="265">
        <v>1.8993129999999998</v>
      </c>
      <c r="J948" s="265">
        <v>2.9282840000000001</v>
      </c>
      <c r="K948" s="265">
        <v>3.9184429999999999</v>
      </c>
      <c r="L948" s="265">
        <v>5.696904</v>
      </c>
      <c r="M948" s="265">
        <v>5.7873330000000003</v>
      </c>
      <c r="N948" s="265">
        <v>2.7603899999999997</v>
      </c>
    </row>
    <row r="949" spans="2:14" ht="13.5" x14ac:dyDescent="0.25">
      <c r="B949" s="168" t="s">
        <v>3518</v>
      </c>
      <c r="C949" s="38" t="s">
        <v>1022</v>
      </c>
      <c r="D949" s="265">
        <v>13.250103000000001</v>
      </c>
      <c r="E949" s="265">
        <v>13.929935</v>
      </c>
      <c r="F949" s="265">
        <v>17.699429000000002</v>
      </c>
      <c r="G949" s="265">
        <v>15.996088</v>
      </c>
      <c r="H949" s="265">
        <v>24.638866</v>
      </c>
      <c r="I949" s="265">
        <v>25.99371</v>
      </c>
      <c r="J949" s="265">
        <v>27.877482000000001</v>
      </c>
      <c r="K949" s="265">
        <v>27.46096</v>
      </c>
      <c r="L949" s="265">
        <v>35.891822000000005</v>
      </c>
      <c r="M949" s="265">
        <v>40.127031000000002</v>
      </c>
      <c r="N949" s="265">
        <v>45.524518999999998</v>
      </c>
    </row>
    <row r="950" spans="2:14" ht="13.5" x14ac:dyDescent="0.25">
      <c r="B950" s="168" t="s">
        <v>3519</v>
      </c>
      <c r="C950" s="38" t="s">
        <v>1023</v>
      </c>
      <c r="D950" s="265">
        <v>0.32324799999999998</v>
      </c>
      <c r="E950" s="265">
        <v>0.38934500000000005</v>
      </c>
      <c r="F950" s="265">
        <v>0.37952399999999997</v>
      </c>
      <c r="G950" s="265">
        <v>0.29258100000000004</v>
      </c>
      <c r="H950" s="265">
        <v>0.41132599999999997</v>
      </c>
      <c r="I950" s="265">
        <v>0.58932899999999999</v>
      </c>
      <c r="J950" s="265">
        <v>0.74903200000000003</v>
      </c>
      <c r="K950" s="265">
        <v>0.93862900000000005</v>
      </c>
      <c r="L950" s="265">
        <v>1.4445300000000001</v>
      </c>
      <c r="M950" s="265">
        <v>1.725168</v>
      </c>
      <c r="N950" s="265">
        <v>1.0880890000000001</v>
      </c>
    </row>
    <row r="951" spans="2:14" ht="13.5" x14ac:dyDescent="0.25">
      <c r="B951" s="168" t="s">
        <v>3520</v>
      </c>
      <c r="C951" s="38" t="s">
        <v>1024</v>
      </c>
      <c r="D951" s="265">
        <v>22.730240000000002</v>
      </c>
      <c r="E951" s="265">
        <v>22.461449000000002</v>
      </c>
      <c r="F951" s="265">
        <v>23.996553000000002</v>
      </c>
      <c r="G951" s="265">
        <v>17.487380000000002</v>
      </c>
      <c r="H951" s="265">
        <v>25.754207000000001</v>
      </c>
      <c r="I951" s="265">
        <v>26.265506999999999</v>
      </c>
      <c r="J951" s="265">
        <v>28.436886000000001</v>
      </c>
      <c r="K951" s="265">
        <v>28.593684000000003</v>
      </c>
      <c r="L951" s="265">
        <v>39.284919000000002</v>
      </c>
      <c r="M951" s="265">
        <v>40.304137999999995</v>
      </c>
      <c r="N951" s="265">
        <v>40.528955999999994</v>
      </c>
    </row>
    <row r="952" spans="2:14" ht="13.5" x14ac:dyDescent="0.25">
      <c r="B952" s="168" t="s">
        <v>3521</v>
      </c>
      <c r="C952" s="38" t="s">
        <v>1025</v>
      </c>
      <c r="D952" s="265">
        <v>30.618233000000004</v>
      </c>
      <c r="E952" s="265">
        <v>30.906583000000001</v>
      </c>
      <c r="F952" s="265">
        <v>31.413288000000001</v>
      </c>
      <c r="G952" s="265">
        <v>22.190137</v>
      </c>
      <c r="H952" s="265">
        <v>31.691072999999999</v>
      </c>
      <c r="I952" s="265">
        <v>33.522759000000001</v>
      </c>
      <c r="J952" s="265">
        <v>32.825899</v>
      </c>
      <c r="K952" s="265">
        <v>34.388697999999998</v>
      </c>
      <c r="L952" s="265">
        <v>50.215979999999995</v>
      </c>
      <c r="M952" s="265">
        <v>53.118912000000002</v>
      </c>
      <c r="N952" s="265">
        <v>55.547925000000006</v>
      </c>
    </row>
    <row r="953" spans="2:14" ht="13.5" x14ac:dyDescent="0.25">
      <c r="B953" s="168" t="s">
        <v>3522</v>
      </c>
      <c r="C953" s="38" t="s">
        <v>1026</v>
      </c>
      <c r="D953" s="265">
        <v>1.1543999999999999E-2</v>
      </c>
      <c r="E953" s="265">
        <v>2.6678E-2</v>
      </c>
      <c r="F953" s="265">
        <v>0.211643</v>
      </c>
      <c r="G953" s="265">
        <v>3.6603019999999997</v>
      </c>
      <c r="H953" s="265">
        <v>0.21346300000000001</v>
      </c>
      <c r="I953" s="265">
        <v>0.17497799999999999</v>
      </c>
      <c r="J953" s="265">
        <v>0.298929</v>
      </c>
      <c r="K953" s="265">
        <v>0.60381899999999999</v>
      </c>
      <c r="L953" s="265">
        <v>1.084484</v>
      </c>
      <c r="M953" s="265">
        <v>1.363696</v>
      </c>
      <c r="N953" s="265">
        <v>0.74941100000000005</v>
      </c>
    </row>
    <row r="954" spans="2:14" ht="13.5" x14ac:dyDescent="0.25">
      <c r="B954" s="168" t="s">
        <v>3523</v>
      </c>
      <c r="C954" s="38" t="s">
        <v>1027</v>
      </c>
      <c r="D954" s="265">
        <v>5.0570110000000001</v>
      </c>
      <c r="E954" s="265">
        <v>7.0640800000000006</v>
      </c>
      <c r="F954" s="265">
        <v>8.5034259999999993</v>
      </c>
      <c r="G954" s="265">
        <v>7.2943129999999989</v>
      </c>
      <c r="H954" s="265">
        <v>9.5317730000000012</v>
      </c>
      <c r="I954" s="265">
        <v>11.762463</v>
      </c>
      <c r="J954" s="265">
        <v>12.880626999999999</v>
      </c>
      <c r="K954" s="265">
        <v>15.337396</v>
      </c>
      <c r="L954" s="265">
        <v>22.022766000000001</v>
      </c>
      <c r="M954" s="265">
        <v>28.645524000000002</v>
      </c>
      <c r="N954" s="265">
        <v>31.164434999999997</v>
      </c>
    </row>
    <row r="955" spans="2:14" ht="13.5" x14ac:dyDescent="0.25">
      <c r="B955" s="168" t="s">
        <v>3524</v>
      </c>
      <c r="C955" s="38" t="s">
        <v>1028</v>
      </c>
      <c r="D955" s="265">
        <v>7.7597290000000001</v>
      </c>
      <c r="E955" s="265">
        <v>8.0048059999999985</v>
      </c>
      <c r="F955" s="265">
        <v>8.2491470000000007</v>
      </c>
      <c r="G955" s="265">
        <v>7.5878300000000003</v>
      </c>
      <c r="H955" s="265">
        <v>10.237632999999999</v>
      </c>
      <c r="I955" s="265">
        <v>10.961817</v>
      </c>
      <c r="J955" s="265">
        <v>11.834042</v>
      </c>
      <c r="K955" s="265">
        <v>13.276601999999999</v>
      </c>
      <c r="L955" s="265">
        <v>16.703002000000001</v>
      </c>
      <c r="M955" s="265">
        <v>18.540709</v>
      </c>
      <c r="N955" s="265">
        <v>18.874926000000002</v>
      </c>
    </row>
    <row r="956" spans="2:14" ht="13.5" x14ac:dyDescent="0.25">
      <c r="B956" s="168" t="s">
        <v>3525</v>
      </c>
      <c r="C956" s="38" t="s">
        <v>1029</v>
      </c>
      <c r="D956" s="265">
        <v>7.8891240000000007</v>
      </c>
      <c r="E956" s="265">
        <v>6.4144519999999998</v>
      </c>
      <c r="F956" s="265">
        <v>6.6679910000000007</v>
      </c>
      <c r="G956" s="265">
        <v>3.9144489999999998</v>
      </c>
      <c r="H956" s="265">
        <v>5.0824730000000002</v>
      </c>
      <c r="I956" s="265">
        <v>4.5026639999999993</v>
      </c>
      <c r="J956" s="265">
        <v>3.6755250000000004</v>
      </c>
      <c r="K956" s="265">
        <v>3.9390459999999994</v>
      </c>
      <c r="L956" s="265">
        <v>4.6877790000000008</v>
      </c>
      <c r="M956" s="265">
        <v>5.5268280000000001</v>
      </c>
      <c r="N956" s="265">
        <v>5.0533669999999997</v>
      </c>
    </row>
    <row r="957" spans="2:14" ht="13.5" x14ac:dyDescent="0.25">
      <c r="B957" s="168" t="s">
        <v>3526</v>
      </c>
      <c r="C957" s="38" t="s">
        <v>1030</v>
      </c>
      <c r="D957" s="265">
        <v>3.5493750000000004</v>
      </c>
      <c r="E957" s="265">
        <v>3.4335500000000003</v>
      </c>
      <c r="F957" s="265">
        <v>3.1385760000000005</v>
      </c>
      <c r="G957" s="265">
        <v>2.4982530000000001</v>
      </c>
      <c r="H957" s="265">
        <v>3.6756679999999999</v>
      </c>
      <c r="I957" s="265">
        <v>4.0249800000000002</v>
      </c>
      <c r="J957" s="265">
        <v>4.6082999999999998</v>
      </c>
      <c r="K957" s="265">
        <v>3.9182129999999997</v>
      </c>
      <c r="L957" s="265">
        <v>5.5282280000000004</v>
      </c>
      <c r="M957" s="265">
        <v>6.4219010000000001</v>
      </c>
      <c r="N957" s="265">
        <v>6.4098700000000006</v>
      </c>
    </row>
    <row r="958" spans="2:14" ht="13.5" x14ac:dyDescent="0.25">
      <c r="B958" s="168" t="s">
        <v>3527</v>
      </c>
      <c r="C958" s="38" t="s">
        <v>1031</v>
      </c>
      <c r="D958" s="265">
        <v>0</v>
      </c>
      <c r="E958" s="265">
        <v>0</v>
      </c>
      <c r="F958" s="265">
        <v>6.0400000000000004E-4</v>
      </c>
      <c r="G958" s="265">
        <v>1.84E-4</v>
      </c>
      <c r="H958" s="265">
        <v>0</v>
      </c>
      <c r="I958" s="265">
        <v>3.1572000000000003E-2</v>
      </c>
      <c r="J958" s="265">
        <v>1.2291E-2</v>
      </c>
      <c r="K958" s="265">
        <v>2.1761000000000003E-2</v>
      </c>
      <c r="L958" s="265">
        <v>5.3126E-2</v>
      </c>
      <c r="M958" s="265">
        <v>6.6972000000000004E-2</v>
      </c>
      <c r="N958" s="265">
        <v>1.3200000000000001E-4</v>
      </c>
    </row>
    <row r="959" spans="2:14" ht="13.5" x14ac:dyDescent="0.25">
      <c r="B959" s="168" t="s">
        <v>3528</v>
      </c>
      <c r="C959" s="38" t="s">
        <v>2482</v>
      </c>
      <c r="D959" s="265">
        <v>2.4135229999999996</v>
      </c>
      <c r="E959" s="265">
        <v>3.2823219999999997</v>
      </c>
      <c r="F959" s="265">
        <v>4.6824519999999996</v>
      </c>
      <c r="G959" s="265">
        <v>3.8107300000000004</v>
      </c>
      <c r="H959" s="265">
        <v>6.7846100000000007</v>
      </c>
      <c r="I959" s="265">
        <v>7.7946960000000001</v>
      </c>
      <c r="J959" s="265">
        <v>8.5338180000000001</v>
      </c>
      <c r="K959" s="265">
        <v>9.9705479999999991</v>
      </c>
      <c r="L959" s="265">
        <v>13.601787</v>
      </c>
      <c r="M959" s="265">
        <v>14.375078999999999</v>
      </c>
      <c r="N959" s="265">
        <v>14.759180000000001</v>
      </c>
    </row>
    <row r="960" spans="2:14" ht="13.5" x14ac:dyDescent="0.25">
      <c r="B960" s="168" t="s">
        <v>3529</v>
      </c>
      <c r="C960" s="38" t="s">
        <v>1032</v>
      </c>
      <c r="D960" s="265">
        <v>1.026238</v>
      </c>
      <c r="E960" s="265">
        <v>1.8370579999999999</v>
      </c>
      <c r="F960" s="265">
        <v>2.5495030000000001</v>
      </c>
      <c r="G960" s="265">
        <v>2.0688050000000002</v>
      </c>
      <c r="H960" s="265">
        <v>4.3715330000000003</v>
      </c>
      <c r="I960" s="265">
        <v>5.8480410000000003</v>
      </c>
      <c r="J960" s="265">
        <v>5.3318329999999996</v>
      </c>
      <c r="K960" s="265">
        <v>6.5510350000000006</v>
      </c>
      <c r="L960" s="265">
        <v>8.8584060000000004</v>
      </c>
      <c r="M960" s="265">
        <v>10.149164000000001</v>
      </c>
      <c r="N960" s="265">
        <v>10.126531999999999</v>
      </c>
    </row>
    <row r="961" spans="2:14" ht="13.5" x14ac:dyDescent="0.25">
      <c r="B961" s="168" t="s">
        <v>3530</v>
      </c>
      <c r="C961" s="38" t="s">
        <v>1033</v>
      </c>
      <c r="D961" s="265">
        <v>2.6718639999999998</v>
      </c>
      <c r="E961" s="265">
        <v>3.088292</v>
      </c>
      <c r="F961" s="265">
        <v>3.4486209999999997</v>
      </c>
      <c r="G961" s="265">
        <v>2.9570780000000001</v>
      </c>
      <c r="H961" s="265">
        <v>4.6237209999999997</v>
      </c>
      <c r="I961" s="265">
        <v>4.8848070000000003</v>
      </c>
      <c r="J961" s="265">
        <v>5.2688700000000006</v>
      </c>
      <c r="K961" s="265">
        <v>5.0794969999999999</v>
      </c>
      <c r="L961" s="265">
        <v>7.0734270000000006</v>
      </c>
      <c r="M961" s="265">
        <v>9.1089130000000011</v>
      </c>
      <c r="N961" s="265">
        <v>9.6469279999999991</v>
      </c>
    </row>
    <row r="962" spans="2:14" ht="13.5" x14ac:dyDescent="0.25">
      <c r="B962" s="168" t="s">
        <v>3531</v>
      </c>
      <c r="C962" s="38" t="s">
        <v>1034</v>
      </c>
      <c r="D962" s="265">
        <v>0</v>
      </c>
      <c r="E962" s="265">
        <v>0</v>
      </c>
      <c r="F962" s="265">
        <v>5.9099999999999995E-4</v>
      </c>
      <c r="G962" s="265">
        <v>1.1739999999999999E-3</v>
      </c>
      <c r="H962" s="265">
        <v>6.3699999999999998E-4</v>
      </c>
      <c r="I962" s="265">
        <v>4.6033000000000004E-2</v>
      </c>
      <c r="J962" s="265">
        <v>0.16473199999999999</v>
      </c>
      <c r="K962" s="265">
        <v>0.37428400000000001</v>
      </c>
      <c r="L962" s="265">
        <v>0.596105</v>
      </c>
      <c r="M962" s="265">
        <v>0.575048</v>
      </c>
      <c r="N962" s="265">
        <v>0.37204700000000002</v>
      </c>
    </row>
    <row r="963" spans="2:14" ht="13.5" x14ac:dyDescent="0.25">
      <c r="B963" s="168" t="s">
        <v>3532</v>
      </c>
      <c r="C963" s="38" t="s">
        <v>1035</v>
      </c>
      <c r="D963" s="265">
        <v>23.533179999999998</v>
      </c>
      <c r="E963" s="265">
        <v>5.3558130000000004</v>
      </c>
      <c r="F963" s="265">
        <v>5.7847010000000001</v>
      </c>
      <c r="G963" s="265">
        <v>4.5070480000000002</v>
      </c>
      <c r="H963" s="265">
        <v>7.4085979999999996</v>
      </c>
      <c r="I963" s="265">
        <v>7.8754140000000001</v>
      </c>
      <c r="J963" s="265">
        <v>9.0530629999999999</v>
      </c>
      <c r="K963" s="265">
        <v>17.446933000000001</v>
      </c>
      <c r="L963" s="265">
        <v>25.736755000000002</v>
      </c>
      <c r="M963" s="265">
        <v>18.290384</v>
      </c>
      <c r="N963" s="265">
        <v>17.599060999999999</v>
      </c>
    </row>
    <row r="964" spans="2:14" ht="13.5" x14ac:dyDescent="0.25">
      <c r="B964" s="168" t="s">
        <v>3533</v>
      </c>
      <c r="C964" s="38" t="s">
        <v>1036</v>
      </c>
      <c r="D964" s="265">
        <v>19.660381000000001</v>
      </c>
      <c r="E964" s="265">
        <v>19.501950000000001</v>
      </c>
      <c r="F964" s="265">
        <v>22.065463999999999</v>
      </c>
      <c r="G964" s="265">
        <v>17.628581000000001</v>
      </c>
      <c r="H964" s="265">
        <v>26.170597000000001</v>
      </c>
      <c r="I964" s="265">
        <v>29.139453</v>
      </c>
      <c r="J964" s="265">
        <v>31.655898000000001</v>
      </c>
      <c r="K964" s="265">
        <v>44.087386000000002</v>
      </c>
      <c r="L964" s="265">
        <v>56.383663999999996</v>
      </c>
      <c r="M964" s="265">
        <v>45.506661999999999</v>
      </c>
      <c r="N964" s="265">
        <v>46.122762999999999</v>
      </c>
    </row>
    <row r="965" spans="2:14" ht="13.5" x14ac:dyDescent="0.25">
      <c r="B965" s="168" t="s">
        <v>3534</v>
      </c>
      <c r="C965" s="38" t="s">
        <v>1037</v>
      </c>
      <c r="D965" s="265">
        <v>6.3885989999999993</v>
      </c>
      <c r="E965" s="265">
        <v>5.7617190000000003</v>
      </c>
      <c r="F965" s="265">
        <v>6.5226749999999996</v>
      </c>
      <c r="G965" s="265">
        <v>5.2390889999999999</v>
      </c>
      <c r="H965" s="265">
        <v>8.2107499999999991</v>
      </c>
      <c r="I965" s="265">
        <v>9.4050369999999983</v>
      </c>
      <c r="J965" s="265">
        <v>12.220451000000001</v>
      </c>
      <c r="K965" s="265">
        <v>15.094737000000002</v>
      </c>
      <c r="L965" s="265">
        <v>23.571793999999997</v>
      </c>
      <c r="M965" s="265">
        <v>23.479348999999999</v>
      </c>
      <c r="N965" s="265">
        <v>25.508136</v>
      </c>
    </row>
    <row r="966" spans="2:14" ht="13.5" x14ac:dyDescent="0.25">
      <c r="B966" s="168" t="s">
        <v>3535</v>
      </c>
      <c r="C966" s="38" t="s">
        <v>2483</v>
      </c>
      <c r="D966" s="265">
        <v>10.026268999999999</v>
      </c>
      <c r="E966" s="265">
        <v>10.24648</v>
      </c>
      <c r="F966" s="265">
        <v>11.145396999999999</v>
      </c>
      <c r="G966" s="265">
        <v>7.3975609999999996</v>
      </c>
      <c r="H966" s="265">
        <v>11.667539</v>
      </c>
      <c r="I966" s="265">
        <v>12.509771999999998</v>
      </c>
      <c r="J966" s="265">
        <v>13.041891</v>
      </c>
      <c r="K966" s="265">
        <v>13.583361</v>
      </c>
      <c r="L966" s="265">
        <v>18.629408000000002</v>
      </c>
      <c r="M966" s="265">
        <v>20.759500000000003</v>
      </c>
      <c r="N966" s="265">
        <v>20.518398999999999</v>
      </c>
    </row>
    <row r="967" spans="2:14" ht="13.5" x14ac:dyDescent="0.25">
      <c r="B967" s="168" t="s">
        <v>3536</v>
      </c>
      <c r="C967" s="38" t="s">
        <v>1038</v>
      </c>
      <c r="D967" s="265">
        <v>6.5179999999999995E-3</v>
      </c>
      <c r="E967" s="265">
        <v>8.431000000000001E-3</v>
      </c>
      <c r="F967" s="265">
        <v>0.11926099999999999</v>
      </c>
      <c r="G967" s="265">
        <v>0.23227899999999999</v>
      </c>
      <c r="H967" s="265">
        <v>0.33058500000000002</v>
      </c>
      <c r="I967" s="265">
        <v>0.53229300000000002</v>
      </c>
      <c r="J967" s="265">
        <v>0.76720800000000011</v>
      </c>
      <c r="K967" s="265">
        <v>0.68973099999999998</v>
      </c>
      <c r="L967" s="265">
        <v>1.243053</v>
      </c>
      <c r="M967" s="265">
        <v>1.5949079999999998</v>
      </c>
      <c r="N967" s="265">
        <v>1.0840069999999999</v>
      </c>
    </row>
    <row r="968" spans="2:14" ht="13.5" x14ac:dyDescent="0.25">
      <c r="B968" s="169"/>
      <c r="C968" s="38" t="s">
        <v>29</v>
      </c>
      <c r="D968" s="265">
        <v>0.100049</v>
      </c>
      <c r="E968" s="265">
        <v>0.11742</v>
      </c>
      <c r="F968" s="265">
        <v>8.0560999999999994E-2</v>
      </c>
      <c r="G968" s="265">
        <v>2.197E-2</v>
      </c>
      <c r="H968" s="265">
        <v>1.18E-4</v>
      </c>
      <c r="I968" s="265">
        <v>6.6810000000000003E-3</v>
      </c>
      <c r="J968" s="265">
        <v>1.3488999999999999E-2</v>
      </c>
      <c r="K968" s="265">
        <v>1.6379999999999999E-3</v>
      </c>
      <c r="L968" s="265">
        <v>5.9940000000000002E-3</v>
      </c>
      <c r="M968" s="265">
        <v>5.5753999999999998E-2</v>
      </c>
      <c r="N968" s="265">
        <v>0.47740300000000002</v>
      </c>
    </row>
    <row r="969" spans="2:14" ht="13.5" x14ac:dyDescent="0.25">
      <c r="B969" s="212" t="s">
        <v>2597</v>
      </c>
      <c r="C969" s="213" t="s">
        <v>2521</v>
      </c>
      <c r="D969" s="264">
        <v>332.87479999999999</v>
      </c>
      <c r="E969" s="264">
        <v>373.70699999999999</v>
      </c>
      <c r="F969" s="264">
        <v>402.34430000000003</v>
      </c>
      <c r="G969" s="264">
        <v>350.8623</v>
      </c>
      <c r="H969" s="264">
        <v>508.4624</v>
      </c>
      <c r="I969" s="264">
        <v>561.29380000000003</v>
      </c>
      <c r="J969" s="264">
        <v>599.39540000000011</v>
      </c>
      <c r="K969" s="264">
        <v>694.29279999999994</v>
      </c>
      <c r="L969" s="264">
        <v>870.45240000000001</v>
      </c>
      <c r="M969" s="264">
        <v>868.45139999999992</v>
      </c>
      <c r="N969" s="264">
        <v>874.82169999999996</v>
      </c>
    </row>
    <row r="970" spans="2:14" ht="13.5" x14ac:dyDescent="0.25">
      <c r="B970" s="168" t="s">
        <v>3537</v>
      </c>
      <c r="C970" s="38" t="s">
        <v>1039</v>
      </c>
      <c r="D970" s="265">
        <v>12.761721999999999</v>
      </c>
      <c r="E970" s="265">
        <v>12.681475000000001</v>
      </c>
      <c r="F970" s="265">
        <v>13.320863000000001</v>
      </c>
      <c r="G970" s="265">
        <v>11.808696000000001</v>
      </c>
      <c r="H970" s="265">
        <v>18.143851000000002</v>
      </c>
      <c r="I970" s="265">
        <v>20.692175999999996</v>
      </c>
      <c r="J970" s="265">
        <v>20.223586000000001</v>
      </c>
      <c r="K970" s="265">
        <v>35.360211999999997</v>
      </c>
      <c r="L970" s="265">
        <v>44.883920000000003</v>
      </c>
      <c r="M970" s="265">
        <v>28.424607999999999</v>
      </c>
      <c r="N970" s="265">
        <v>28.161268000000003</v>
      </c>
    </row>
    <row r="971" spans="2:14" ht="13.5" x14ac:dyDescent="0.25">
      <c r="B971" s="168" t="s">
        <v>3538</v>
      </c>
      <c r="C971" s="38" t="s">
        <v>1040</v>
      </c>
      <c r="D971" s="265">
        <v>3.6542459999999997</v>
      </c>
      <c r="E971" s="265">
        <v>4.5473790000000003</v>
      </c>
      <c r="F971" s="265">
        <v>4.9200550000000005</v>
      </c>
      <c r="G971" s="265">
        <v>4.4379059999999999</v>
      </c>
      <c r="H971" s="265">
        <v>6.823035</v>
      </c>
      <c r="I971" s="265">
        <v>8.0786319999999989</v>
      </c>
      <c r="J971" s="265">
        <v>9.0800920000000005</v>
      </c>
      <c r="K971" s="265">
        <v>11.645863</v>
      </c>
      <c r="L971" s="265">
        <v>18.483649</v>
      </c>
      <c r="M971" s="265">
        <v>19.844006999999998</v>
      </c>
      <c r="N971" s="265">
        <v>19.299410999999999</v>
      </c>
    </row>
    <row r="972" spans="2:14" ht="13.5" x14ac:dyDescent="0.25">
      <c r="B972" s="168" t="s">
        <v>3539</v>
      </c>
      <c r="C972" s="38" t="s">
        <v>1041</v>
      </c>
      <c r="D972" s="265">
        <v>7.5435640000000008</v>
      </c>
      <c r="E972" s="265">
        <v>9.2464720000000007</v>
      </c>
      <c r="F972" s="265">
        <v>11.397442000000002</v>
      </c>
      <c r="G972" s="265">
        <v>9.9891780000000008</v>
      </c>
      <c r="H972" s="265">
        <v>15.039339999999999</v>
      </c>
      <c r="I972" s="265">
        <v>16.994622</v>
      </c>
      <c r="J972" s="265">
        <v>17.968164000000002</v>
      </c>
      <c r="K972" s="265">
        <v>20.810157</v>
      </c>
      <c r="L972" s="265">
        <v>29.146639999999998</v>
      </c>
      <c r="M972" s="265">
        <v>30.609343000000003</v>
      </c>
      <c r="N972" s="265">
        <v>26.338901999999997</v>
      </c>
    </row>
    <row r="973" spans="2:14" ht="13.5" x14ac:dyDescent="0.25">
      <c r="B973" s="168" t="s">
        <v>3540</v>
      </c>
      <c r="C973" s="38" t="s">
        <v>1042</v>
      </c>
      <c r="D973" s="265">
        <v>18.385093000000001</v>
      </c>
      <c r="E973" s="265">
        <v>17.006262</v>
      </c>
      <c r="F973" s="265">
        <v>21.025708000000002</v>
      </c>
      <c r="G973" s="265">
        <v>19.541193</v>
      </c>
      <c r="H973" s="265">
        <v>30.550905999999998</v>
      </c>
      <c r="I973" s="265">
        <v>36.333963999999995</v>
      </c>
      <c r="J973" s="265">
        <v>38.336728000000001</v>
      </c>
      <c r="K973" s="265">
        <v>50.498637000000002</v>
      </c>
      <c r="L973" s="265">
        <v>57.797492000000005</v>
      </c>
      <c r="M973" s="265">
        <v>70.789298000000002</v>
      </c>
      <c r="N973" s="265">
        <v>74.345119999999994</v>
      </c>
    </row>
    <row r="974" spans="2:14" ht="13.5" x14ac:dyDescent="0.25">
      <c r="B974" s="168" t="s">
        <v>3541</v>
      </c>
      <c r="C974" s="38" t="s">
        <v>1043</v>
      </c>
      <c r="D974" s="265">
        <v>22.832295999999999</v>
      </c>
      <c r="E974" s="265">
        <v>27.713818999999997</v>
      </c>
      <c r="F974" s="265">
        <v>30.415543000000003</v>
      </c>
      <c r="G974" s="265">
        <v>26.974561999999999</v>
      </c>
      <c r="H974" s="265">
        <v>42.677700000000002</v>
      </c>
      <c r="I974" s="265">
        <v>51.137365000000003</v>
      </c>
      <c r="J974" s="265">
        <v>55.912304999999996</v>
      </c>
      <c r="K974" s="265">
        <v>66.879270999999989</v>
      </c>
      <c r="L974" s="265">
        <v>87.597364999999996</v>
      </c>
      <c r="M974" s="265">
        <v>90.298660000000012</v>
      </c>
      <c r="N974" s="265">
        <v>88.141064</v>
      </c>
    </row>
    <row r="975" spans="2:14" ht="13.5" x14ac:dyDescent="0.25">
      <c r="B975" s="168" t="s">
        <v>3542</v>
      </c>
      <c r="C975" s="38" t="s">
        <v>1044</v>
      </c>
      <c r="D975" s="265">
        <v>1.61019</v>
      </c>
      <c r="E975" s="265">
        <v>1.61879</v>
      </c>
      <c r="F975" s="265">
        <v>1.322708</v>
      </c>
      <c r="G975" s="265">
        <v>1.2137039999999999</v>
      </c>
      <c r="H975" s="265">
        <v>1.999155</v>
      </c>
      <c r="I975" s="265">
        <v>2.089035</v>
      </c>
      <c r="J975" s="265">
        <v>2.9247249999999996</v>
      </c>
      <c r="K975" s="265">
        <v>3.563974</v>
      </c>
      <c r="L975" s="265">
        <v>5.0906139999999995</v>
      </c>
      <c r="M975" s="265">
        <v>6.1595820000000003</v>
      </c>
      <c r="N975" s="265">
        <v>6.4872969999999999</v>
      </c>
    </row>
    <row r="976" spans="2:14" ht="13.5" x14ac:dyDescent="0.25">
      <c r="B976" s="168" t="s">
        <v>3543</v>
      </c>
      <c r="C976" s="38" t="s">
        <v>1045</v>
      </c>
      <c r="D976" s="265">
        <v>0</v>
      </c>
      <c r="E976" s="265">
        <v>0</v>
      </c>
      <c r="F976" s="265">
        <v>0</v>
      </c>
      <c r="G976" s="265">
        <v>0</v>
      </c>
      <c r="H976" s="265">
        <v>0</v>
      </c>
      <c r="I976" s="265">
        <v>8.3000000000000001E-4</v>
      </c>
      <c r="J976" s="265">
        <v>2.2523999999999999E-2</v>
      </c>
      <c r="K976" s="265">
        <v>5.3238999999999995E-2</v>
      </c>
      <c r="L976" s="265">
        <v>6.4919999999999992E-2</v>
      </c>
      <c r="M976" s="265">
        <v>5.5492E-2</v>
      </c>
      <c r="N976" s="265">
        <v>7.1638000000000007E-2</v>
      </c>
    </row>
    <row r="977" spans="2:14" ht="13.5" x14ac:dyDescent="0.25">
      <c r="B977" s="168" t="s">
        <v>3544</v>
      </c>
      <c r="C977" s="38" t="s">
        <v>1046</v>
      </c>
      <c r="D977" s="265">
        <v>30.819397000000002</v>
      </c>
      <c r="E977" s="265">
        <v>32.296917000000001</v>
      </c>
      <c r="F977" s="265">
        <v>33.809582000000006</v>
      </c>
      <c r="G977" s="265">
        <v>30.523927</v>
      </c>
      <c r="H977" s="265">
        <v>43.451966999999996</v>
      </c>
      <c r="I977" s="265">
        <v>48.590261999999996</v>
      </c>
      <c r="J977" s="265">
        <v>50.370067999999996</v>
      </c>
      <c r="K977" s="265">
        <v>54.194701000000002</v>
      </c>
      <c r="L977" s="265">
        <v>67.650182999999998</v>
      </c>
      <c r="M977" s="265">
        <v>69.128032000000005</v>
      </c>
      <c r="N977" s="265">
        <v>71.079750000000004</v>
      </c>
    </row>
    <row r="978" spans="2:14" ht="13.5" x14ac:dyDescent="0.25">
      <c r="B978" s="168" t="s">
        <v>3545</v>
      </c>
      <c r="C978" s="38" t="s">
        <v>1047</v>
      </c>
      <c r="D978" s="265">
        <v>1.7840260000000001</v>
      </c>
      <c r="E978" s="265">
        <v>1.5777639999999999</v>
      </c>
      <c r="F978" s="265">
        <v>1.803188</v>
      </c>
      <c r="G978" s="265">
        <v>1.6601129999999999</v>
      </c>
      <c r="H978" s="265">
        <v>2.0375030000000001</v>
      </c>
      <c r="I978" s="265">
        <v>2.4915859999999999</v>
      </c>
      <c r="J978" s="265">
        <v>3.0591309999999998</v>
      </c>
      <c r="K978" s="265">
        <v>4.5854270000000001</v>
      </c>
      <c r="L978" s="265">
        <v>4.3032139999999997</v>
      </c>
      <c r="M978" s="265">
        <v>5.5613980000000005</v>
      </c>
      <c r="N978" s="265">
        <v>4.8461360000000004</v>
      </c>
    </row>
    <row r="979" spans="2:14" ht="13.5" x14ac:dyDescent="0.25">
      <c r="B979" s="168" t="s">
        <v>3546</v>
      </c>
      <c r="C979" s="38" t="s">
        <v>2484</v>
      </c>
      <c r="D979" s="265">
        <v>1.7248620000000001</v>
      </c>
      <c r="E979" s="265">
        <v>2.535695</v>
      </c>
      <c r="F979" s="265">
        <v>2.5468000000000002</v>
      </c>
      <c r="G979" s="265">
        <v>2.2540899999999997</v>
      </c>
      <c r="H979" s="265">
        <v>2.8259160000000003</v>
      </c>
      <c r="I979" s="265">
        <v>3.5038279999999995</v>
      </c>
      <c r="J979" s="265">
        <v>4.0973410000000001</v>
      </c>
      <c r="K979" s="265">
        <v>4.8906919999999996</v>
      </c>
      <c r="L979" s="265">
        <v>6.2583569999999993</v>
      </c>
      <c r="M979" s="265">
        <v>6.0356279999999991</v>
      </c>
      <c r="N979" s="265">
        <v>1.2172890000000001</v>
      </c>
    </row>
    <row r="980" spans="2:14" ht="13.5" x14ac:dyDescent="0.25">
      <c r="B980" s="168" t="s">
        <v>3547</v>
      </c>
      <c r="C980" s="38" t="s">
        <v>1048</v>
      </c>
      <c r="D980" s="265">
        <v>2.7098230000000001</v>
      </c>
      <c r="E980" s="265">
        <v>3.1983139999999999</v>
      </c>
      <c r="F980" s="265">
        <v>4.0122359999999997</v>
      </c>
      <c r="G980" s="265">
        <v>3.8725620000000003</v>
      </c>
      <c r="H980" s="265">
        <v>3.8365</v>
      </c>
      <c r="I980" s="265">
        <v>3.5622589999999996</v>
      </c>
      <c r="J980" s="265">
        <v>3.9041740000000003</v>
      </c>
      <c r="K980" s="265">
        <v>4.1982269999999993</v>
      </c>
      <c r="L980" s="265">
        <v>4.1524570000000001</v>
      </c>
      <c r="M980" s="265">
        <v>4.6235049999999998</v>
      </c>
      <c r="N980" s="265">
        <v>3.7005020000000002</v>
      </c>
    </row>
    <row r="981" spans="2:14" ht="13.5" x14ac:dyDescent="0.25">
      <c r="B981" s="168" t="s">
        <v>3548</v>
      </c>
      <c r="C981" s="38" t="s">
        <v>1049</v>
      </c>
      <c r="D981" s="265">
        <v>15.182881999999999</v>
      </c>
      <c r="E981" s="265">
        <v>16.449217000000001</v>
      </c>
      <c r="F981" s="265">
        <v>16.760307000000001</v>
      </c>
      <c r="G981" s="265">
        <v>15.119484</v>
      </c>
      <c r="H981" s="265">
        <v>21.180956000000002</v>
      </c>
      <c r="I981" s="265">
        <v>21.319993</v>
      </c>
      <c r="J981" s="265">
        <v>20.843330999999999</v>
      </c>
      <c r="K981" s="265">
        <v>22.719677999999998</v>
      </c>
      <c r="L981" s="265">
        <v>26.750959000000002</v>
      </c>
      <c r="M981" s="265">
        <v>28.075771</v>
      </c>
      <c r="N981" s="265">
        <v>23.859386000000001</v>
      </c>
    </row>
    <row r="982" spans="2:14" ht="13.5" x14ac:dyDescent="0.25">
      <c r="B982" s="168" t="s">
        <v>3549</v>
      </c>
      <c r="C982" s="38" t="s">
        <v>1050</v>
      </c>
      <c r="D982" s="265">
        <v>6.1607639999999995</v>
      </c>
      <c r="E982" s="265">
        <v>6.8557629999999996</v>
      </c>
      <c r="F982" s="265">
        <v>8.6238690000000009</v>
      </c>
      <c r="G982" s="265">
        <v>7.743042</v>
      </c>
      <c r="H982" s="265">
        <v>9.9302630000000001</v>
      </c>
      <c r="I982" s="265">
        <v>9.979196</v>
      </c>
      <c r="J982" s="265">
        <v>10.63496</v>
      </c>
      <c r="K982" s="265">
        <v>13.912603000000001</v>
      </c>
      <c r="L982" s="265">
        <v>18.910261000000002</v>
      </c>
      <c r="M982" s="265">
        <v>18.874229999999997</v>
      </c>
      <c r="N982" s="265">
        <v>20.980705</v>
      </c>
    </row>
    <row r="983" spans="2:14" ht="13.5" x14ac:dyDescent="0.25">
      <c r="B983" s="168" t="s">
        <v>3550</v>
      </c>
      <c r="C983" s="38" t="s">
        <v>1051</v>
      </c>
      <c r="D983" s="265">
        <v>1.4341060000000001</v>
      </c>
      <c r="E983" s="265">
        <v>1.1472880000000001</v>
      </c>
      <c r="F983" s="265">
        <v>1.0442010000000002</v>
      </c>
      <c r="G983" s="265">
        <v>0.92742499999999994</v>
      </c>
      <c r="H983" s="265">
        <v>1.3266010000000001</v>
      </c>
      <c r="I983" s="265">
        <v>1.5376310000000002</v>
      </c>
      <c r="J983" s="265">
        <v>1.8974920000000002</v>
      </c>
      <c r="K983" s="265">
        <v>2.673991</v>
      </c>
      <c r="L983" s="265">
        <v>3.4672369999999999</v>
      </c>
      <c r="M983" s="265">
        <v>3.3669280000000001</v>
      </c>
      <c r="N983" s="265">
        <v>2.5116740000000002</v>
      </c>
    </row>
    <row r="984" spans="2:14" ht="13.5" x14ac:dyDescent="0.25">
      <c r="B984" s="168" t="s">
        <v>3551</v>
      </c>
      <c r="C984" s="38" t="s">
        <v>750</v>
      </c>
      <c r="D984" s="265">
        <v>2.3758439999999998</v>
      </c>
      <c r="E984" s="265">
        <v>3.3683879999999999</v>
      </c>
      <c r="F984" s="265">
        <v>3.7722689999999997</v>
      </c>
      <c r="G984" s="265">
        <v>3.5000640000000001</v>
      </c>
      <c r="H984" s="265">
        <v>5.1860180000000007</v>
      </c>
      <c r="I984" s="265">
        <v>6.2948240000000002</v>
      </c>
      <c r="J984" s="265">
        <v>7.9333099999999996</v>
      </c>
      <c r="K984" s="265">
        <v>11.776743</v>
      </c>
      <c r="L984" s="265">
        <v>13.811968</v>
      </c>
      <c r="M984" s="265">
        <v>13.955867000000001</v>
      </c>
      <c r="N984" s="265">
        <v>13.832189</v>
      </c>
    </row>
    <row r="985" spans="2:14" ht="13.5" x14ac:dyDescent="0.25">
      <c r="B985" s="168" t="s">
        <v>3552</v>
      </c>
      <c r="C985" s="38" t="s">
        <v>1052</v>
      </c>
      <c r="D985" s="265">
        <v>40.207256000000001</v>
      </c>
      <c r="E985" s="265">
        <v>48.128776999999999</v>
      </c>
      <c r="F985" s="265">
        <v>51.475885000000005</v>
      </c>
      <c r="G985" s="265">
        <v>45.267156</v>
      </c>
      <c r="H985" s="265">
        <v>65.430976999999999</v>
      </c>
      <c r="I985" s="265">
        <v>65.427921999999995</v>
      </c>
      <c r="J985" s="265">
        <v>67.851827</v>
      </c>
      <c r="K985" s="265">
        <v>69.669384000000008</v>
      </c>
      <c r="L985" s="265">
        <v>87.929051999999999</v>
      </c>
      <c r="M985" s="265">
        <v>90.172059000000004</v>
      </c>
      <c r="N985" s="265">
        <v>86.756470000000007</v>
      </c>
    </row>
    <row r="986" spans="2:14" ht="13.5" x14ac:dyDescent="0.25">
      <c r="B986" s="168" t="s">
        <v>3553</v>
      </c>
      <c r="C986" s="38" t="s">
        <v>1053</v>
      </c>
      <c r="D986" s="265">
        <v>9.9896190000000011</v>
      </c>
      <c r="E986" s="265">
        <v>8.992954000000001</v>
      </c>
      <c r="F986" s="265">
        <v>10.260964</v>
      </c>
      <c r="G986" s="265">
        <v>8.7729020000000002</v>
      </c>
      <c r="H986" s="265">
        <v>12.576756000000001</v>
      </c>
      <c r="I986" s="265">
        <v>15.253919999999999</v>
      </c>
      <c r="J986" s="265">
        <v>15.751439000000001</v>
      </c>
      <c r="K986" s="265">
        <v>24.111056000000001</v>
      </c>
      <c r="L986" s="265">
        <v>31.996303999999999</v>
      </c>
      <c r="M986" s="265">
        <v>23.485883000000001</v>
      </c>
      <c r="N986" s="265">
        <v>23.695239000000001</v>
      </c>
    </row>
    <row r="987" spans="2:14" ht="13.5" x14ac:dyDescent="0.25">
      <c r="B987" s="168" t="s">
        <v>3554</v>
      </c>
      <c r="C987" s="38" t="s">
        <v>1054</v>
      </c>
      <c r="D987" s="265">
        <v>123.082837</v>
      </c>
      <c r="E987" s="265">
        <v>133.99023800000001</v>
      </c>
      <c r="F987" s="265">
        <v>144.295964</v>
      </c>
      <c r="G987" s="265">
        <v>121.339974</v>
      </c>
      <c r="H987" s="265">
        <v>172.18491700000001</v>
      </c>
      <c r="I987" s="265">
        <v>191.50798400000002</v>
      </c>
      <c r="J987" s="265">
        <v>206.69034200000002</v>
      </c>
      <c r="K987" s="265">
        <v>227.23141799999999</v>
      </c>
      <c r="L987" s="265">
        <v>279.36019800000003</v>
      </c>
      <c r="M987" s="265">
        <v>282.92693800000001</v>
      </c>
      <c r="N987" s="265">
        <v>286.64400800000004</v>
      </c>
    </row>
    <row r="988" spans="2:14" ht="13.5" x14ac:dyDescent="0.25">
      <c r="B988" s="168" t="s">
        <v>3555</v>
      </c>
      <c r="C988" s="38" t="s">
        <v>775</v>
      </c>
      <c r="D988" s="265">
        <v>16.134184000000001</v>
      </c>
      <c r="E988" s="265">
        <v>18.124610000000001</v>
      </c>
      <c r="F988" s="265">
        <v>18.500233999999999</v>
      </c>
      <c r="G988" s="265">
        <v>16.225999000000002</v>
      </c>
      <c r="H988" s="265">
        <v>23.555142000000004</v>
      </c>
      <c r="I988" s="265">
        <v>24.063568</v>
      </c>
      <c r="J988" s="265">
        <v>23.776724000000002</v>
      </c>
      <c r="K988" s="265">
        <v>25.108830999999999</v>
      </c>
      <c r="L988" s="265">
        <v>31.298746000000001</v>
      </c>
      <c r="M988" s="265">
        <v>29.294732</v>
      </c>
      <c r="N988" s="265">
        <v>29.471360000000001</v>
      </c>
    </row>
    <row r="989" spans="2:14" ht="13.5" x14ac:dyDescent="0.25">
      <c r="B989" s="168" t="s">
        <v>3556</v>
      </c>
      <c r="C989" s="38" t="s">
        <v>1055</v>
      </c>
      <c r="D989" s="265">
        <v>14.341380000000001</v>
      </c>
      <c r="E989" s="265">
        <v>24.182406999999998</v>
      </c>
      <c r="F989" s="265">
        <v>23.028268999999998</v>
      </c>
      <c r="G989" s="265">
        <v>19.690227999999998</v>
      </c>
      <c r="H989" s="265">
        <v>29.704853</v>
      </c>
      <c r="I989" s="265">
        <v>32.291680999999997</v>
      </c>
      <c r="J989" s="265">
        <v>37.837828000000002</v>
      </c>
      <c r="K989" s="265">
        <v>40.354511000000002</v>
      </c>
      <c r="L989" s="265">
        <v>51.435622000000002</v>
      </c>
      <c r="M989" s="265">
        <v>46.658473999999998</v>
      </c>
      <c r="N989" s="265">
        <v>42.494360999999998</v>
      </c>
    </row>
    <row r="990" spans="2:14" ht="13.5" x14ac:dyDescent="0.25">
      <c r="B990" s="169"/>
      <c r="C990" s="38" t="s">
        <v>29</v>
      </c>
      <c r="D990" s="265">
        <v>0.14065000000000003</v>
      </c>
      <c r="E990" s="265">
        <v>4.4566999999999996E-2</v>
      </c>
      <c r="F990" s="265">
        <v>8.0960000000000008E-3</v>
      </c>
      <c r="G990" s="265">
        <v>0</v>
      </c>
      <c r="H990" s="265">
        <v>0</v>
      </c>
      <c r="I990" s="265">
        <v>0.14251</v>
      </c>
      <c r="J990" s="265">
        <v>0.27929999999999999</v>
      </c>
      <c r="K990" s="265">
        <v>5.4112E-2</v>
      </c>
      <c r="L990" s="265">
        <v>6.3343999999999998E-2</v>
      </c>
      <c r="M990" s="265">
        <v>0.110915</v>
      </c>
      <c r="N990" s="265">
        <v>20.887885999999998</v>
      </c>
    </row>
    <row r="991" spans="2:14" ht="13.5" x14ac:dyDescent="0.25">
      <c r="B991" s="212" t="s">
        <v>2598</v>
      </c>
      <c r="C991" s="213" t="s">
        <v>2522</v>
      </c>
      <c r="D991" s="264">
        <v>611.73479999999995</v>
      </c>
      <c r="E991" s="264">
        <v>629.5693</v>
      </c>
      <c r="F991" s="264">
        <v>653.88840000000005</v>
      </c>
      <c r="G991" s="264">
        <v>504.60699999999997</v>
      </c>
      <c r="H991" s="264">
        <v>883.67750000000001</v>
      </c>
      <c r="I991" s="264">
        <v>951.65809999999999</v>
      </c>
      <c r="J991" s="264">
        <v>975.29989999999998</v>
      </c>
      <c r="K991" s="264">
        <v>1044.5251000000001</v>
      </c>
      <c r="L991" s="264">
        <v>1330.2571</v>
      </c>
      <c r="M991" s="264">
        <v>1454.5549000000001</v>
      </c>
      <c r="N991" s="264">
        <v>1471.0383999999999</v>
      </c>
    </row>
    <row r="992" spans="2:14" x14ac:dyDescent="0.3">
      <c r="B992" s="171" t="s">
        <v>3557</v>
      </c>
      <c r="C992" s="38" t="s">
        <v>223</v>
      </c>
      <c r="D992" s="265">
        <v>0</v>
      </c>
      <c r="E992" s="265">
        <v>3.715E-3</v>
      </c>
      <c r="F992" s="265">
        <v>1.2619999999999999E-3</v>
      </c>
      <c r="G992" s="265">
        <v>5.1999999999999995E-4</v>
      </c>
      <c r="H992" s="265">
        <v>0</v>
      </c>
      <c r="I992" s="265">
        <v>1.05E-4</v>
      </c>
      <c r="J992" s="265">
        <v>4.4789999999999995E-3</v>
      </c>
      <c r="K992" s="265">
        <v>3.6207999999999997E-2</v>
      </c>
      <c r="L992" s="265">
        <v>0.108371</v>
      </c>
      <c r="M992" s="265">
        <v>6.8561999999999998E-2</v>
      </c>
      <c r="N992" s="265">
        <v>1.3309999999999999E-2</v>
      </c>
    </row>
    <row r="993" spans="2:14" x14ac:dyDescent="0.3">
      <c r="B993" s="171" t="s">
        <v>3558</v>
      </c>
      <c r="C993" s="38" t="s">
        <v>1056</v>
      </c>
      <c r="D993" s="265">
        <v>2.0256430000000001</v>
      </c>
      <c r="E993" s="265">
        <v>2.0846489999999998</v>
      </c>
      <c r="F993" s="265">
        <v>1.81456</v>
      </c>
      <c r="G993" s="265">
        <v>1.8512709999999999</v>
      </c>
      <c r="H993" s="265">
        <v>3.219408</v>
      </c>
      <c r="I993" s="265">
        <v>3.703989</v>
      </c>
      <c r="J993" s="265">
        <v>3.6160130000000001</v>
      </c>
      <c r="K993" s="265">
        <v>4.5437520000000005</v>
      </c>
      <c r="L993" s="265">
        <v>6.1144230000000004</v>
      </c>
      <c r="M993" s="265">
        <v>5.9657429999999998</v>
      </c>
      <c r="N993" s="265">
        <v>5.976541000000001</v>
      </c>
    </row>
    <row r="994" spans="2:14" x14ac:dyDescent="0.3">
      <c r="B994" s="171" t="s">
        <v>3559</v>
      </c>
      <c r="C994" s="38" t="s">
        <v>155</v>
      </c>
      <c r="D994" s="265">
        <v>6.7763980000000004</v>
      </c>
      <c r="E994" s="265">
        <v>9.0544419999999999</v>
      </c>
      <c r="F994" s="265">
        <v>9.4746190000000006</v>
      </c>
      <c r="G994" s="265">
        <v>8.3478919999999999</v>
      </c>
      <c r="H994" s="265">
        <v>15.690973</v>
      </c>
      <c r="I994" s="265">
        <v>16.857078999999999</v>
      </c>
      <c r="J994" s="265">
        <v>17.202029</v>
      </c>
      <c r="K994" s="265">
        <v>17.312967999999998</v>
      </c>
      <c r="L994" s="265">
        <v>17.807992000000002</v>
      </c>
      <c r="M994" s="265">
        <v>17.427776000000001</v>
      </c>
      <c r="N994" s="265">
        <v>16.345740000000003</v>
      </c>
    </row>
    <row r="995" spans="2:14" x14ac:dyDescent="0.3">
      <c r="B995" s="171" t="s">
        <v>3560</v>
      </c>
      <c r="C995" s="38" t="s">
        <v>1057</v>
      </c>
      <c r="D995" s="265">
        <v>4.8590549999999997</v>
      </c>
      <c r="E995" s="265">
        <v>4.8857530000000002</v>
      </c>
      <c r="F995" s="265">
        <v>5.2590090000000007</v>
      </c>
      <c r="G995" s="265">
        <v>5.2817030000000003</v>
      </c>
      <c r="H995" s="265">
        <v>8.4210219999999989</v>
      </c>
      <c r="I995" s="265">
        <v>8.663195</v>
      </c>
      <c r="J995" s="265">
        <v>9.5904100000000003</v>
      </c>
      <c r="K995" s="265">
        <v>11.762412000000001</v>
      </c>
      <c r="L995" s="265">
        <v>14.774379999999999</v>
      </c>
      <c r="M995" s="265">
        <v>14.788048999999999</v>
      </c>
      <c r="N995" s="265">
        <v>13.279451</v>
      </c>
    </row>
    <row r="996" spans="2:14" x14ac:dyDescent="0.3">
      <c r="B996" s="171" t="s">
        <v>3561</v>
      </c>
      <c r="C996" s="38" t="s">
        <v>1058</v>
      </c>
      <c r="D996" s="265">
        <v>34.110264000000001</v>
      </c>
      <c r="E996" s="265">
        <v>34.809810999999996</v>
      </c>
      <c r="F996" s="265">
        <v>39.549005000000001</v>
      </c>
      <c r="G996" s="265">
        <v>33.872365000000002</v>
      </c>
      <c r="H996" s="265">
        <v>57.366967000000002</v>
      </c>
      <c r="I996" s="265">
        <v>64.493005999999994</v>
      </c>
      <c r="J996" s="265">
        <v>69.735568000000001</v>
      </c>
      <c r="K996" s="265">
        <v>75.591595999999996</v>
      </c>
      <c r="L996" s="265">
        <v>97.670341000000008</v>
      </c>
      <c r="M996" s="265">
        <v>104.47022200000001</v>
      </c>
      <c r="N996" s="265">
        <v>94.419727999999992</v>
      </c>
    </row>
    <row r="997" spans="2:14" x14ac:dyDescent="0.3">
      <c r="B997" s="171" t="s">
        <v>3562</v>
      </c>
      <c r="C997" s="38" t="s">
        <v>1059</v>
      </c>
      <c r="D997" s="265">
        <v>0.51665800000000006</v>
      </c>
      <c r="E997" s="265">
        <v>0.37434600000000001</v>
      </c>
      <c r="F997" s="265">
        <v>0.37961500000000004</v>
      </c>
      <c r="G997" s="265">
        <v>0.33712200000000003</v>
      </c>
      <c r="H997" s="265">
        <v>0.60698700000000005</v>
      </c>
      <c r="I997" s="265">
        <v>0.59692599999999996</v>
      </c>
      <c r="J997" s="265">
        <v>0.68805900000000009</v>
      </c>
      <c r="K997" s="265">
        <v>0.74870499999999995</v>
      </c>
      <c r="L997" s="265">
        <v>0.75889700000000004</v>
      </c>
      <c r="M997" s="265">
        <v>0.81827499999999997</v>
      </c>
      <c r="N997" s="265">
        <v>0.66668200000000011</v>
      </c>
    </row>
    <row r="998" spans="2:14" x14ac:dyDescent="0.3">
      <c r="B998" s="171" t="s">
        <v>3563</v>
      </c>
      <c r="C998" s="38" t="s">
        <v>1060</v>
      </c>
      <c r="D998" s="265">
        <v>3.7277859999999996</v>
      </c>
      <c r="E998" s="265">
        <v>0.93724300000000005</v>
      </c>
      <c r="F998" s="265">
        <v>2.0843439999999998</v>
      </c>
      <c r="G998" s="265">
        <v>0.82303099999999996</v>
      </c>
      <c r="H998" s="265">
        <v>1.289174</v>
      </c>
      <c r="I998" s="265">
        <v>1.7035870000000002</v>
      </c>
      <c r="J998" s="265">
        <v>1.7896130000000001</v>
      </c>
      <c r="K998" s="265">
        <v>2.2761619999999998</v>
      </c>
      <c r="L998" s="265">
        <v>3.0794440000000001</v>
      </c>
      <c r="M998" s="265">
        <v>3.2555810000000003</v>
      </c>
      <c r="N998" s="265">
        <v>3.0166170000000001</v>
      </c>
    </row>
    <row r="999" spans="2:14" x14ac:dyDescent="0.3">
      <c r="B999" s="171" t="s">
        <v>3564</v>
      </c>
      <c r="C999" s="38" t="s">
        <v>1061</v>
      </c>
      <c r="D999" s="265">
        <v>14.902262</v>
      </c>
      <c r="E999" s="265">
        <v>14.019057</v>
      </c>
      <c r="F999" s="265">
        <v>14.4686</v>
      </c>
      <c r="G999" s="265">
        <v>12.487712999999999</v>
      </c>
      <c r="H999" s="265">
        <v>21.952494999999999</v>
      </c>
      <c r="I999" s="265">
        <v>23.836674000000002</v>
      </c>
      <c r="J999" s="265">
        <v>24.86936</v>
      </c>
      <c r="K999" s="265">
        <v>24.915535999999999</v>
      </c>
      <c r="L999" s="265">
        <v>32.070459</v>
      </c>
      <c r="M999" s="265">
        <v>33.789828999999997</v>
      </c>
      <c r="N999" s="265">
        <v>31.780354000000003</v>
      </c>
    </row>
    <row r="1000" spans="2:14" x14ac:dyDescent="0.3">
      <c r="B1000" s="171" t="s">
        <v>3565</v>
      </c>
      <c r="C1000" s="38" t="s">
        <v>2486</v>
      </c>
      <c r="D1000" s="265">
        <v>0</v>
      </c>
      <c r="E1000" s="265">
        <v>0</v>
      </c>
      <c r="F1000" s="265">
        <v>0</v>
      </c>
      <c r="G1000" s="265">
        <v>0</v>
      </c>
      <c r="H1000" s="265">
        <v>0</v>
      </c>
      <c r="I1000" s="265">
        <v>2.4489999999999998E-3</v>
      </c>
      <c r="J1000" s="265">
        <v>0.14391499999999999</v>
      </c>
      <c r="K1000" s="265">
        <v>0.383712</v>
      </c>
      <c r="L1000" s="265">
        <v>1.023908</v>
      </c>
      <c r="M1000" s="265">
        <v>2.6589589999999999</v>
      </c>
      <c r="N1000" s="265">
        <v>1.5051439999999998</v>
      </c>
    </row>
    <row r="1001" spans="2:14" x14ac:dyDescent="0.3">
      <c r="B1001" s="171" t="s">
        <v>3566</v>
      </c>
      <c r="C1001" s="38" t="s">
        <v>1062</v>
      </c>
      <c r="D1001" s="265">
        <v>5.0478480000000001</v>
      </c>
      <c r="E1001" s="265">
        <v>4.9865480000000009</v>
      </c>
      <c r="F1001" s="265">
        <v>5.3211349999999999</v>
      </c>
      <c r="G1001" s="265">
        <v>4.6000589999999999</v>
      </c>
      <c r="H1001" s="265">
        <v>8.2957579999999993</v>
      </c>
      <c r="I1001" s="265">
        <v>9.0450590000000002</v>
      </c>
      <c r="J1001" s="265">
        <v>9.3181890000000003</v>
      </c>
      <c r="K1001" s="265">
        <v>11.393945</v>
      </c>
      <c r="L1001" s="265">
        <v>15.329202</v>
      </c>
      <c r="M1001" s="265">
        <v>15.056763</v>
      </c>
      <c r="N1001" s="265">
        <v>14.358086999999999</v>
      </c>
    </row>
    <row r="1002" spans="2:14" x14ac:dyDescent="0.3">
      <c r="B1002" s="171" t="s">
        <v>3567</v>
      </c>
      <c r="C1002" s="38" t="s">
        <v>267</v>
      </c>
      <c r="D1002" s="265">
        <v>4.2549409999999996</v>
      </c>
      <c r="E1002" s="265">
        <v>4.3159019999999995</v>
      </c>
      <c r="F1002" s="265">
        <v>3.4337679999999997</v>
      </c>
      <c r="G1002" s="265">
        <v>2.9825339999999998</v>
      </c>
      <c r="H1002" s="265">
        <v>6.9089450000000001</v>
      </c>
      <c r="I1002" s="265">
        <v>7.9500980000000006</v>
      </c>
      <c r="J1002" s="265">
        <v>8.4418579999999999</v>
      </c>
      <c r="K1002" s="265">
        <v>11.511972999999999</v>
      </c>
      <c r="L1002" s="265">
        <v>20.068490000000001</v>
      </c>
      <c r="M1002" s="265">
        <v>21.172633000000001</v>
      </c>
      <c r="N1002" s="265">
        <v>23.391756999999998</v>
      </c>
    </row>
    <row r="1003" spans="2:14" x14ac:dyDescent="0.3">
      <c r="B1003" s="171" t="s">
        <v>3568</v>
      </c>
      <c r="C1003" s="38" t="s">
        <v>1063</v>
      </c>
      <c r="D1003" s="265">
        <v>4.2190309999999993</v>
      </c>
      <c r="E1003" s="265">
        <v>4.0222519999999999</v>
      </c>
      <c r="F1003" s="265">
        <v>3.0360070000000001</v>
      </c>
      <c r="G1003" s="265">
        <v>1.783674</v>
      </c>
      <c r="H1003" s="265">
        <v>3.1227990000000001</v>
      </c>
      <c r="I1003" s="265">
        <v>4.3298860000000001</v>
      </c>
      <c r="J1003" s="265">
        <v>3.880366</v>
      </c>
      <c r="K1003" s="265">
        <v>4.3178559999999999</v>
      </c>
      <c r="L1003" s="265">
        <v>6.275404</v>
      </c>
      <c r="M1003" s="265">
        <v>5.6975790000000002</v>
      </c>
      <c r="N1003" s="265">
        <v>4.6859190000000002</v>
      </c>
    </row>
    <row r="1004" spans="2:14" x14ac:dyDescent="0.3">
      <c r="B1004" s="171" t="s">
        <v>3569</v>
      </c>
      <c r="C1004" s="38" t="s">
        <v>2487</v>
      </c>
      <c r="D1004" s="265">
        <v>18.428613000000002</v>
      </c>
      <c r="E1004" s="265">
        <v>19.448695000000001</v>
      </c>
      <c r="F1004" s="265">
        <v>16.778870999999999</v>
      </c>
      <c r="G1004" s="265">
        <v>15.40817</v>
      </c>
      <c r="H1004" s="265">
        <v>25.998351</v>
      </c>
      <c r="I1004" s="265">
        <v>28.378604000000003</v>
      </c>
      <c r="J1004" s="265">
        <v>33.309595999999999</v>
      </c>
      <c r="K1004" s="265">
        <v>28.385179999999998</v>
      </c>
      <c r="L1004" s="265">
        <v>37.876523999999996</v>
      </c>
      <c r="M1004" s="265">
        <v>41.566376000000005</v>
      </c>
      <c r="N1004" s="265">
        <v>38.676164</v>
      </c>
    </row>
    <row r="1005" spans="2:14" x14ac:dyDescent="0.3">
      <c r="B1005" s="171" t="s">
        <v>3570</v>
      </c>
      <c r="C1005" s="38" t="s">
        <v>2488</v>
      </c>
      <c r="D1005" s="265">
        <v>5.3171999999999997E-2</v>
      </c>
      <c r="E1005" s="265">
        <v>0</v>
      </c>
      <c r="F1005" s="265">
        <v>0</v>
      </c>
      <c r="G1005" s="265">
        <v>0</v>
      </c>
      <c r="H1005" s="265">
        <v>0</v>
      </c>
      <c r="I1005" s="265">
        <v>4.8999999999999998E-5</v>
      </c>
      <c r="J1005" s="265">
        <v>0</v>
      </c>
      <c r="K1005" s="265">
        <v>4.6299999999999998E-4</v>
      </c>
      <c r="L1005" s="265">
        <v>1.8440000000000002E-3</v>
      </c>
      <c r="M1005" s="265">
        <v>1.9060000000000001E-3</v>
      </c>
      <c r="N1005" s="265">
        <v>3.6988E-2</v>
      </c>
    </row>
    <row r="1006" spans="2:14" x14ac:dyDescent="0.3">
      <c r="B1006" s="171" t="s">
        <v>3571</v>
      </c>
      <c r="C1006" s="38" t="s">
        <v>2489</v>
      </c>
      <c r="D1006" s="265">
        <v>0</v>
      </c>
      <c r="E1006" s="265">
        <v>0</v>
      </c>
      <c r="F1006" s="265">
        <v>1.6590000000000001E-3</v>
      </c>
      <c r="G1006" s="265">
        <v>0</v>
      </c>
      <c r="H1006" s="265">
        <v>0</v>
      </c>
      <c r="I1006" s="265">
        <v>0</v>
      </c>
      <c r="J1006" s="265">
        <v>1.284E-3</v>
      </c>
      <c r="K1006" s="265">
        <v>1.2914000000000002E-2</v>
      </c>
      <c r="L1006" s="265">
        <v>3.6955000000000002E-2</v>
      </c>
      <c r="M1006" s="265">
        <v>2.3428999999999998E-2</v>
      </c>
      <c r="N1006" s="265">
        <v>2.4645E-2</v>
      </c>
    </row>
    <row r="1007" spans="2:14" x14ac:dyDescent="0.3">
      <c r="B1007" s="171" t="s">
        <v>3572</v>
      </c>
      <c r="C1007" s="38" t="s">
        <v>174</v>
      </c>
      <c r="D1007" s="265">
        <v>3.6865069999999998</v>
      </c>
      <c r="E1007" s="265">
        <v>4.24343</v>
      </c>
      <c r="F1007" s="265">
        <v>3.8835730000000002</v>
      </c>
      <c r="G1007" s="265">
        <v>2.9933700000000001</v>
      </c>
      <c r="H1007" s="265">
        <v>5.3952889999999991</v>
      </c>
      <c r="I1007" s="265">
        <v>6.1010759999999991</v>
      </c>
      <c r="J1007" s="265">
        <v>6.598452</v>
      </c>
      <c r="K1007" s="265">
        <v>6.9351479999999999</v>
      </c>
      <c r="L1007" s="265">
        <v>9.178090000000001</v>
      </c>
      <c r="M1007" s="265">
        <v>9.2723839999999988</v>
      </c>
      <c r="N1007" s="265">
        <v>8.7545229999999989</v>
      </c>
    </row>
    <row r="1008" spans="2:14" x14ac:dyDescent="0.3">
      <c r="B1008" s="171" t="s">
        <v>3573</v>
      </c>
      <c r="C1008" s="38" t="s">
        <v>1064</v>
      </c>
      <c r="D1008" s="265">
        <v>5.5012240000000006</v>
      </c>
      <c r="E1008" s="265">
        <v>7.0799909999999997</v>
      </c>
      <c r="F1008" s="265">
        <v>7.2563609999999992</v>
      </c>
      <c r="G1008" s="265">
        <v>5.6361850000000002</v>
      </c>
      <c r="H1008" s="265">
        <v>10.903534000000001</v>
      </c>
      <c r="I1008" s="265">
        <v>13.684530000000001</v>
      </c>
      <c r="J1008" s="265">
        <v>16.273022999999998</v>
      </c>
      <c r="K1008" s="265">
        <v>16.704779000000002</v>
      </c>
      <c r="L1008" s="265">
        <v>22.860585999999998</v>
      </c>
      <c r="M1008" s="265">
        <v>34.586788999999996</v>
      </c>
      <c r="N1008" s="265">
        <v>31.245647999999999</v>
      </c>
    </row>
    <row r="1009" spans="2:14" x14ac:dyDescent="0.3">
      <c r="B1009" s="171" t="s">
        <v>3574</v>
      </c>
      <c r="C1009" s="38" t="s">
        <v>2490</v>
      </c>
      <c r="D1009" s="265">
        <v>0.523675</v>
      </c>
      <c r="E1009" s="265">
        <v>0.70200499999999999</v>
      </c>
      <c r="F1009" s="265">
        <v>0.50746400000000003</v>
      </c>
      <c r="G1009" s="265">
        <v>0.70552300000000001</v>
      </c>
      <c r="H1009" s="265">
        <v>0.26882400000000001</v>
      </c>
      <c r="I1009" s="265">
        <v>0.13623800000000003</v>
      </c>
      <c r="J1009" s="265">
        <v>0.10313399999999999</v>
      </c>
      <c r="K1009" s="265">
        <v>4.6883000000000008E-2</v>
      </c>
      <c r="L1009" s="265">
        <v>0.13258600000000001</v>
      </c>
      <c r="M1009" s="265">
        <v>0.19569499999999998</v>
      </c>
      <c r="N1009" s="265">
        <v>0.31940399999999997</v>
      </c>
    </row>
    <row r="1010" spans="2:14" x14ac:dyDescent="0.3">
      <c r="B1010" s="171" t="s">
        <v>3575</v>
      </c>
      <c r="C1010" s="38" t="s">
        <v>2491</v>
      </c>
      <c r="D1010" s="265">
        <v>31.396167999999999</v>
      </c>
      <c r="E1010" s="265">
        <v>37.915487999999996</v>
      </c>
      <c r="F1010" s="265">
        <v>36.708179999999999</v>
      </c>
      <c r="G1010" s="265">
        <v>30.475748000000003</v>
      </c>
      <c r="H1010" s="265">
        <v>52.352085000000002</v>
      </c>
      <c r="I1010" s="265">
        <v>54.713516000000006</v>
      </c>
      <c r="J1010" s="265">
        <v>57.958858000000006</v>
      </c>
      <c r="K1010" s="265">
        <v>62.201082999999997</v>
      </c>
      <c r="L1010" s="265">
        <v>77.539035999999996</v>
      </c>
      <c r="M1010" s="265">
        <v>80.532910999999984</v>
      </c>
      <c r="N1010" s="265">
        <v>68.693263999999999</v>
      </c>
    </row>
    <row r="1011" spans="2:14" x14ac:dyDescent="0.3">
      <c r="B1011" s="171" t="s">
        <v>3576</v>
      </c>
      <c r="C1011" s="38" t="s">
        <v>2492</v>
      </c>
      <c r="D1011" s="265">
        <v>4.2579859999999998</v>
      </c>
      <c r="E1011" s="265">
        <v>4.2212810000000003</v>
      </c>
      <c r="F1011" s="265">
        <v>3.900506</v>
      </c>
      <c r="G1011" s="265">
        <v>3.6734960000000001</v>
      </c>
      <c r="H1011" s="265">
        <v>6.1501719999999995</v>
      </c>
      <c r="I1011" s="265">
        <v>7.059251999999999</v>
      </c>
      <c r="J1011" s="265">
        <v>7.2603910000000003</v>
      </c>
      <c r="K1011" s="265">
        <v>9.0489610000000003</v>
      </c>
      <c r="L1011" s="265">
        <v>12.514052999999999</v>
      </c>
      <c r="M1011" s="265">
        <v>12.083548</v>
      </c>
      <c r="N1011" s="265">
        <v>12.225760000000001</v>
      </c>
    </row>
    <row r="1012" spans="2:14" x14ac:dyDescent="0.3">
      <c r="B1012" s="171" t="s">
        <v>3577</v>
      </c>
      <c r="C1012" s="38" t="s">
        <v>2493</v>
      </c>
      <c r="D1012" s="265">
        <v>0.77863300000000002</v>
      </c>
      <c r="E1012" s="265">
        <v>2.2370999999999999E-2</v>
      </c>
      <c r="F1012" s="265">
        <v>1.0529E-2</v>
      </c>
      <c r="G1012" s="265">
        <v>8.8800000000000001E-4</v>
      </c>
      <c r="H1012" s="265">
        <v>6.3900000000000003E-4</v>
      </c>
      <c r="I1012" s="265">
        <v>2.0500000000000002E-4</v>
      </c>
      <c r="J1012" s="265">
        <v>3.5010000000000006E-3</v>
      </c>
      <c r="K1012" s="265">
        <v>1.1191E-2</v>
      </c>
      <c r="L1012" s="265">
        <v>3.5222999999999997E-2</v>
      </c>
      <c r="M1012" s="265">
        <v>6.1045000000000002E-2</v>
      </c>
      <c r="N1012" s="265">
        <v>8.6118E-2</v>
      </c>
    </row>
    <row r="1013" spans="2:14" x14ac:dyDescent="0.3">
      <c r="B1013" s="171" t="s">
        <v>3578</v>
      </c>
      <c r="C1013" s="38" t="s">
        <v>2494</v>
      </c>
      <c r="D1013" s="265">
        <v>0.281005</v>
      </c>
      <c r="E1013" s="265">
        <v>0.40518500000000002</v>
      </c>
      <c r="F1013" s="265">
        <v>0.34937800000000002</v>
      </c>
      <c r="G1013" s="265">
        <v>0.28717799999999999</v>
      </c>
      <c r="H1013" s="265">
        <v>0.55230400000000002</v>
      </c>
      <c r="I1013" s="265">
        <v>0.64683800000000002</v>
      </c>
      <c r="J1013" s="265">
        <v>0.927956</v>
      </c>
      <c r="K1013" s="265">
        <v>0.91223699999999996</v>
      </c>
      <c r="L1013" s="265">
        <v>1.1484109999999998</v>
      </c>
      <c r="M1013" s="265">
        <v>1.0670600000000001</v>
      </c>
      <c r="N1013" s="265">
        <v>1.087477</v>
      </c>
    </row>
    <row r="1014" spans="2:14" x14ac:dyDescent="0.3">
      <c r="B1014" s="171" t="s">
        <v>3579</v>
      </c>
      <c r="C1014" s="38" t="s">
        <v>2495</v>
      </c>
      <c r="D1014" s="265">
        <v>0.77525599999999995</v>
      </c>
      <c r="E1014" s="265">
        <v>0.87718300000000005</v>
      </c>
      <c r="F1014" s="265">
        <v>1.327134</v>
      </c>
      <c r="G1014" s="265">
        <v>1.05419</v>
      </c>
      <c r="H1014" s="265">
        <v>2.048346</v>
      </c>
      <c r="I1014" s="265">
        <v>2.1217299999999999</v>
      </c>
      <c r="J1014" s="265">
        <v>2.0564940000000003</v>
      </c>
      <c r="K1014" s="265">
        <v>1.7234079999999998</v>
      </c>
      <c r="L1014" s="265">
        <v>1.4386100000000002</v>
      </c>
      <c r="M1014" s="265">
        <v>5.3136239999999999</v>
      </c>
      <c r="N1014" s="265">
        <v>4.9117930000000003</v>
      </c>
    </row>
    <row r="1015" spans="2:14" x14ac:dyDescent="0.3">
      <c r="B1015" s="171" t="s">
        <v>3580</v>
      </c>
      <c r="C1015" s="38" t="s">
        <v>178</v>
      </c>
      <c r="D1015" s="265">
        <v>69.81778700000001</v>
      </c>
      <c r="E1015" s="265">
        <v>83.121834000000007</v>
      </c>
      <c r="F1015" s="265">
        <v>83.173727999999997</v>
      </c>
      <c r="G1015" s="265">
        <v>65.783197000000001</v>
      </c>
      <c r="H1015" s="265">
        <v>114.67276700000001</v>
      </c>
      <c r="I1015" s="265">
        <v>126.49055300000001</v>
      </c>
      <c r="J1015" s="265">
        <v>137.54767099999998</v>
      </c>
      <c r="K1015" s="265">
        <v>141.532793</v>
      </c>
      <c r="L1015" s="265">
        <v>180.085421</v>
      </c>
      <c r="M1015" s="265">
        <v>179.57094699999999</v>
      </c>
      <c r="N1015" s="265">
        <v>154.85964799999999</v>
      </c>
    </row>
    <row r="1016" spans="2:14" x14ac:dyDescent="0.3">
      <c r="B1016" s="171" t="s">
        <v>3581</v>
      </c>
      <c r="C1016" s="38" t="s">
        <v>19</v>
      </c>
      <c r="D1016" s="265">
        <v>2.1670159999999998</v>
      </c>
      <c r="E1016" s="265">
        <v>4.0414070000000004</v>
      </c>
      <c r="F1016" s="265">
        <v>3.8673440000000001</v>
      </c>
      <c r="G1016" s="265">
        <v>2.8952680000000002</v>
      </c>
      <c r="H1016" s="265">
        <v>5.8617180000000007</v>
      </c>
      <c r="I1016" s="265">
        <v>6.4709989999999999</v>
      </c>
      <c r="J1016" s="265">
        <v>6.4145970000000005</v>
      </c>
      <c r="K1016" s="265">
        <v>7.6514429999999987</v>
      </c>
      <c r="L1016" s="265">
        <v>6.3649459999999998</v>
      </c>
      <c r="M1016" s="265">
        <v>6.9918760000000004</v>
      </c>
      <c r="N1016" s="265">
        <v>5.9229750000000001</v>
      </c>
    </row>
    <row r="1017" spans="2:14" x14ac:dyDescent="0.3">
      <c r="B1017" s="171" t="s">
        <v>3582</v>
      </c>
      <c r="C1017" s="38" t="s">
        <v>1065</v>
      </c>
      <c r="D1017" s="265">
        <v>16.046948999999998</v>
      </c>
      <c r="E1017" s="265">
        <v>3.8270000000000001E-3</v>
      </c>
      <c r="F1017" s="265">
        <v>0</v>
      </c>
      <c r="G1017" s="265">
        <v>0</v>
      </c>
      <c r="H1017" s="265">
        <v>3.6749999999999999E-3</v>
      </c>
      <c r="I1017" s="265">
        <v>1.1183999999999999E-2</v>
      </c>
      <c r="J1017" s="265">
        <v>1.3981E-2</v>
      </c>
      <c r="K1017" s="265">
        <v>4.1599999999999997E-4</v>
      </c>
      <c r="L1017" s="265">
        <v>1.273E-3</v>
      </c>
      <c r="M1017" s="265">
        <v>7.7070000000000003E-3</v>
      </c>
      <c r="N1017" s="265">
        <v>4.6000000000000001E-4</v>
      </c>
    </row>
    <row r="1018" spans="2:14" x14ac:dyDescent="0.3">
      <c r="B1018" s="171" t="s">
        <v>3583</v>
      </c>
      <c r="C1018" s="38" t="s">
        <v>1066</v>
      </c>
      <c r="D1018" s="265">
        <v>1.1950270000000001</v>
      </c>
      <c r="E1018" s="265">
        <v>1.1786400000000001</v>
      </c>
      <c r="F1018" s="265">
        <v>1.079582</v>
      </c>
      <c r="G1018" s="265">
        <v>0.85716499999999995</v>
      </c>
      <c r="H1018" s="265">
        <v>1.372638</v>
      </c>
      <c r="I1018" s="265">
        <v>1.311976</v>
      </c>
      <c r="J1018" s="265">
        <v>1.354643</v>
      </c>
      <c r="K1018" s="265">
        <v>0.69642399999999993</v>
      </c>
      <c r="L1018" s="265">
        <v>1.3083050000000001</v>
      </c>
      <c r="M1018" s="265">
        <v>1.445317</v>
      </c>
      <c r="N1018" s="265">
        <v>1.2074339999999999</v>
      </c>
    </row>
    <row r="1019" spans="2:14" x14ac:dyDescent="0.3">
      <c r="B1019" s="171" t="s">
        <v>3584</v>
      </c>
      <c r="C1019" s="38" t="s">
        <v>1067</v>
      </c>
      <c r="D1019" s="265">
        <v>0</v>
      </c>
      <c r="E1019" s="265">
        <v>0</v>
      </c>
      <c r="F1019" s="265">
        <v>0</v>
      </c>
      <c r="G1019" s="265">
        <v>0</v>
      </c>
      <c r="H1019" s="265">
        <v>2.8200000000000002E-4</v>
      </c>
      <c r="I1019" s="265">
        <v>0</v>
      </c>
      <c r="J1019" s="265">
        <v>1.33E-3</v>
      </c>
      <c r="K1019" s="265">
        <v>3.2600000000000001E-4</v>
      </c>
      <c r="L1019" s="265">
        <v>1.1679E-2</v>
      </c>
      <c r="M1019" s="265">
        <v>9.4519999999999986E-3</v>
      </c>
      <c r="N1019" s="265">
        <v>2.4759999999999999E-3</v>
      </c>
    </row>
    <row r="1020" spans="2:14" x14ac:dyDescent="0.3">
      <c r="B1020" s="171" t="s">
        <v>3585</v>
      </c>
      <c r="C1020" s="38" t="s">
        <v>90</v>
      </c>
      <c r="D1020" s="265">
        <v>9.4621250000000003</v>
      </c>
      <c r="E1020" s="265">
        <v>11.688484000000001</v>
      </c>
      <c r="F1020" s="265">
        <v>8.9366699999999994</v>
      </c>
      <c r="G1020" s="265">
        <v>7.2630340000000011</v>
      </c>
      <c r="H1020" s="265">
        <v>16.484546000000002</v>
      </c>
      <c r="I1020" s="265">
        <v>17.791429999999998</v>
      </c>
      <c r="J1020" s="265">
        <v>17.021639999999998</v>
      </c>
      <c r="K1020" s="265">
        <v>19.308883999999999</v>
      </c>
      <c r="L1020" s="265">
        <v>24.984815999999999</v>
      </c>
      <c r="M1020" s="265">
        <v>27.933976000000001</v>
      </c>
      <c r="N1020" s="265">
        <v>22.354171000000001</v>
      </c>
    </row>
    <row r="1021" spans="2:14" x14ac:dyDescent="0.3">
      <c r="B1021" s="171" t="s">
        <v>3586</v>
      </c>
      <c r="C1021" s="38" t="s">
        <v>1068</v>
      </c>
      <c r="D1021" s="265">
        <v>1.1735599999999999</v>
      </c>
      <c r="E1021" s="265">
        <v>1.3485200000000002</v>
      </c>
      <c r="F1021" s="265">
        <v>1.3342419999999999</v>
      </c>
      <c r="G1021" s="265">
        <v>0.62263899999999994</v>
      </c>
      <c r="H1021" s="265">
        <v>1.313739</v>
      </c>
      <c r="I1021" s="265">
        <v>1.4828460000000001</v>
      </c>
      <c r="J1021" s="265">
        <v>1.813269</v>
      </c>
      <c r="K1021" s="265">
        <v>2.6624300000000001</v>
      </c>
      <c r="L1021" s="265">
        <v>2.6537490000000004</v>
      </c>
      <c r="M1021" s="265">
        <v>2.2892260000000002</v>
      </c>
      <c r="N1021" s="265">
        <v>1.9231139999999998</v>
      </c>
    </row>
    <row r="1022" spans="2:14" x14ac:dyDescent="0.3">
      <c r="B1022" s="171" t="s">
        <v>3587</v>
      </c>
      <c r="C1022" s="38" t="s">
        <v>1069</v>
      </c>
      <c r="D1022" s="265">
        <v>30.329846</v>
      </c>
      <c r="E1022" s="265">
        <v>29.485700000000001</v>
      </c>
      <c r="F1022" s="265">
        <v>29.512827000000001</v>
      </c>
      <c r="G1022" s="265">
        <v>24.100940999999999</v>
      </c>
      <c r="H1022" s="265">
        <v>41.151983999999999</v>
      </c>
      <c r="I1022" s="265">
        <v>46.419394999999994</v>
      </c>
      <c r="J1022" s="265">
        <v>49.05256</v>
      </c>
      <c r="K1022" s="265">
        <v>45.237131999999995</v>
      </c>
      <c r="L1022" s="265">
        <v>56.375071999999996</v>
      </c>
      <c r="M1022" s="265">
        <v>57.186942999999999</v>
      </c>
      <c r="N1022" s="265">
        <v>50.761266999999997</v>
      </c>
    </row>
    <row r="1023" spans="2:14" x14ac:dyDescent="0.3">
      <c r="B1023" s="171" t="s">
        <v>3588</v>
      </c>
      <c r="C1023" s="38" t="s">
        <v>2485</v>
      </c>
      <c r="D1023" s="265">
        <v>1.541218</v>
      </c>
      <c r="E1023" s="265">
        <v>1.5460000000000001E-3</v>
      </c>
      <c r="F1023" s="265">
        <v>0</v>
      </c>
      <c r="G1023" s="265">
        <v>0</v>
      </c>
      <c r="H1023" s="265">
        <v>0</v>
      </c>
      <c r="I1023" s="265">
        <v>0</v>
      </c>
      <c r="J1023" s="265">
        <v>0</v>
      </c>
      <c r="K1023" s="265">
        <v>6.0569999999999999E-3</v>
      </c>
      <c r="L1023" s="265">
        <v>2.4330000000000003E-3</v>
      </c>
      <c r="M1023" s="265">
        <v>2.5700000000000001E-4</v>
      </c>
      <c r="N1023" s="265">
        <v>0</v>
      </c>
    </row>
    <row r="1024" spans="2:14" x14ac:dyDescent="0.3">
      <c r="B1024" s="171" t="s">
        <v>3589</v>
      </c>
      <c r="C1024" s="38" t="s">
        <v>2496</v>
      </c>
      <c r="D1024" s="265">
        <v>7.0442000000000005E-2</v>
      </c>
      <c r="E1024" s="265">
        <v>4.7140000000000003E-3</v>
      </c>
      <c r="F1024" s="265">
        <v>0</v>
      </c>
      <c r="G1024" s="265">
        <v>0</v>
      </c>
      <c r="H1024" s="265">
        <v>0</v>
      </c>
      <c r="I1024" s="265">
        <v>1.0139999999999999E-3</v>
      </c>
      <c r="J1024" s="265">
        <v>7.5529999999999998E-3</v>
      </c>
      <c r="K1024" s="265">
        <v>1.755E-3</v>
      </c>
      <c r="L1024" s="265">
        <v>3.1540000000000001E-3</v>
      </c>
      <c r="M1024" s="265">
        <v>1.7732999999999999E-2</v>
      </c>
      <c r="N1024" s="265">
        <v>5.3240000000000006E-3</v>
      </c>
    </row>
    <row r="1025" spans="2:14" x14ac:dyDescent="0.3">
      <c r="B1025" s="171" t="s">
        <v>3590</v>
      </c>
      <c r="C1025" s="38" t="s">
        <v>2497</v>
      </c>
      <c r="D1025" s="265">
        <v>1.4898910000000001</v>
      </c>
      <c r="E1025" s="265">
        <v>1.882822</v>
      </c>
      <c r="F1025" s="265">
        <v>1.7718219999999998</v>
      </c>
      <c r="G1025" s="265">
        <v>1.6935579999999999</v>
      </c>
      <c r="H1025" s="265">
        <v>3.1408309999999999</v>
      </c>
      <c r="I1025" s="265">
        <v>3.4018439999999996</v>
      </c>
      <c r="J1025" s="265">
        <v>3.4119229999999998</v>
      </c>
      <c r="K1025" s="265">
        <v>2.9379559999999998</v>
      </c>
      <c r="L1025" s="265">
        <v>1.7231E-2</v>
      </c>
      <c r="M1025" s="265">
        <v>4.6953000000000002E-2</v>
      </c>
      <c r="N1025" s="265">
        <v>0.11341199999999999</v>
      </c>
    </row>
    <row r="1026" spans="2:14" x14ac:dyDescent="0.3">
      <c r="B1026" s="171" t="s">
        <v>3591</v>
      </c>
      <c r="C1026" s="38" t="s">
        <v>1070</v>
      </c>
      <c r="D1026" s="265">
        <v>4.6201920000000003</v>
      </c>
      <c r="E1026" s="265">
        <v>1.25E-3</v>
      </c>
      <c r="F1026" s="265">
        <v>0</v>
      </c>
      <c r="G1026" s="265">
        <v>0</v>
      </c>
      <c r="H1026" s="265">
        <v>0</v>
      </c>
      <c r="I1026" s="265">
        <v>5.6499999999999996E-4</v>
      </c>
      <c r="J1026" s="265">
        <v>4.147E-2</v>
      </c>
      <c r="K1026" s="265">
        <v>1.8699E-2</v>
      </c>
      <c r="L1026" s="265">
        <v>7.3897999999999991E-2</v>
      </c>
      <c r="M1026" s="265">
        <v>7.7783999999999992E-2</v>
      </c>
      <c r="N1026" s="265">
        <v>3.3073999999999999E-2</v>
      </c>
    </row>
    <row r="1027" spans="2:14" x14ac:dyDescent="0.3">
      <c r="B1027" s="171" t="s">
        <v>3592</v>
      </c>
      <c r="C1027" s="38" t="s">
        <v>844</v>
      </c>
      <c r="D1027" s="265">
        <v>0</v>
      </c>
      <c r="E1027" s="265">
        <v>0</v>
      </c>
      <c r="F1027" s="265">
        <v>0</v>
      </c>
      <c r="G1027" s="265">
        <v>0</v>
      </c>
      <c r="H1027" s="265">
        <v>0</v>
      </c>
      <c r="I1027" s="265">
        <v>0</v>
      </c>
      <c r="J1027" s="265">
        <v>4.6999999999999999E-4</v>
      </c>
      <c r="K1027" s="265">
        <v>3.2600000000000001E-4</v>
      </c>
      <c r="L1027" s="265">
        <v>3.4910000000000002E-3</v>
      </c>
      <c r="M1027" s="265">
        <v>1.2540000000000001E-3</v>
      </c>
      <c r="N1027" s="265">
        <v>0</v>
      </c>
    </row>
    <row r="1028" spans="2:14" x14ac:dyDescent="0.3">
      <c r="B1028" s="171" t="s">
        <v>3593</v>
      </c>
      <c r="C1028" s="38" t="s">
        <v>1071</v>
      </c>
      <c r="D1028" s="265">
        <v>3.5530570000000004</v>
      </c>
      <c r="E1028" s="265">
        <v>3.2707129999999998</v>
      </c>
      <c r="F1028" s="265">
        <v>3.522907</v>
      </c>
      <c r="G1028" s="265">
        <v>3.2478009999999999</v>
      </c>
      <c r="H1028" s="265">
        <v>5.172218</v>
      </c>
      <c r="I1028" s="265">
        <v>5.2403129999999996</v>
      </c>
      <c r="J1028" s="265">
        <v>5.8610910000000001</v>
      </c>
      <c r="K1028" s="265">
        <v>6.5703319999999996</v>
      </c>
      <c r="L1028" s="265">
        <v>7.26837</v>
      </c>
      <c r="M1028" s="265">
        <v>7.6569539999999998</v>
      </c>
      <c r="N1028" s="265">
        <v>7.2528259999999998</v>
      </c>
    </row>
    <row r="1029" spans="2:14" x14ac:dyDescent="0.3">
      <c r="B1029" s="171" t="s">
        <v>3594</v>
      </c>
      <c r="C1029" s="38" t="s">
        <v>1072</v>
      </c>
      <c r="D1029" s="265">
        <v>0</v>
      </c>
      <c r="E1029" s="265">
        <v>0</v>
      </c>
      <c r="F1029" s="265">
        <v>0</v>
      </c>
      <c r="G1029" s="265">
        <v>0</v>
      </c>
      <c r="H1029" s="265">
        <v>0</v>
      </c>
      <c r="I1029" s="265">
        <v>9.0000000000000002E-6</v>
      </c>
      <c r="J1029" s="265">
        <v>1.1205E-2</v>
      </c>
      <c r="K1029" s="265">
        <v>3.6769999999999997E-2</v>
      </c>
      <c r="L1029" s="265">
        <v>0.166605</v>
      </c>
      <c r="M1029" s="265">
        <v>0.11043999999999998</v>
      </c>
      <c r="N1029" s="265">
        <v>14.601202000000001</v>
      </c>
    </row>
    <row r="1030" spans="2:14" x14ac:dyDescent="0.3">
      <c r="B1030" s="171" t="s">
        <v>3595</v>
      </c>
      <c r="C1030" s="38" t="s">
        <v>1073</v>
      </c>
      <c r="D1030" s="265">
        <v>18.148992</v>
      </c>
      <c r="E1030" s="265">
        <v>22.405256999999999</v>
      </c>
      <c r="F1030" s="265">
        <v>20.601800000000001</v>
      </c>
      <c r="G1030" s="265">
        <v>15.132452000000001</v>
      </c>
      <c r="H1030" s="265">
        <v>27.033835999999997</v>
      </c>
      <c r="I1030" s="265">
        <v>29.484629999999999</v>
      </c>
      <c r="J1030" s="265">
        <v>32.332321</v>
      </c>
      <c r="K1030" s="265">
        <v>30.114101000000002</v>
      </c>
      <c r="L1030" s="265">
        <v>34.025959</v>
      </c>
      <c r="M1030" s="265">
        <v>34.618931000000003</v>
      </c>
      <c r="N1030" s="265">
        <v>32.156189000000005</v>
      </c>
    </row>
    <row r="1031" spans="2:14" s="22" customFormat="1" x14ac:dyDescent="0.3">
      <c r="B1031" s="171" t="s">
        <v>3596</v>
      </c>
      <c r="C1031" s="129" t="s">
        <v>1074</v>
      </c>
      <c r="D1031" s="265">
        <v>182.89737499999998</v>
      </c>
      <c r="E1031" s="265">
        <v>192.49633299999999</v>
      </c>
      <c r="F1031" s="265">
        <v>232.593694</v>
      </c>
      <c r="G1031" s="265">
        <v>160.50861499999999</v>
      </c>
      <c r="H1031" s="265">
        <v>276.87469399999998</v>
      </c>
      <c r="I1031" s="265">
        <v>293.89331999999996</v>
      </c>
      <c r="J1031" s="265">
        <v>277.93155000000002</v>
      </c>
      <c r="K1031" s="265">
        <v>315.86099000000002</v>
      </c>
      <c r="L1031" s="265">
        <v>422.76000699999997</v>
      </c>
      <c r="M1031" s="265">
        <v>499.35327900000004</v>
      </c>
      <c r="N1031" s="265">
        <v>594.685473</v>
      </c>
    </row>
    <row r="1032" spans="2:14" x14ac:dyDescent="0.3">
      <c r="B1032" s="171" t="s">
        <v>3597</v>
      </c>
      <c r="C1032" s="38" t="s">
        <v>1075</v>
      </c>
      <c r="D1032" s="265">
        <v>0</v>
      </c>
      <c r="E1032" s="265">
        <v>0</v>
      </c>
      <c r="F1032" s="265">
        <v>0</v>
      </c>
      <c r="G1032" s="265">
        <v>0</v>
      </c>
      <c r="H1032" s="265">
        <v>0</v>
      </c>
      <c r="I1032" s="265">
        <v>1.1560000000000001E-3</v>
      </c>
      <c r="J1032" s="265">
        <v>6.2300000000000007E-4</v>
      </c>
      <c r="K1032" s="265">
        <v>7.2599999999999997E-4</v>
      </c>
      <c r="L1032" s="265">
        <v>1.4898999999999999E-2</v>
      </c>
      <c r="M1032" s="265">
        <v>5.1179999999999993E-3</v>
      </c>
      <c r="N1032" s="265">
        <v>0</v>
      </c>
    </row>
    <row r="1033" spans="2:14" x14ac:dyDescent="0.3">
      <c r="B1033" s="171" t="s">
        <v>3598</v>
      </c>
      <c r="C1033" s="38" t="s">
        <v>1076</v>
      </c>
      <c r="D1033" s="265">
        <v>0.37303500000000001</v>
      </c>
      <c r="E1033" s="265">
        <v>0.40367899999999995</v>
      </c>
      <c r="F1033" s="265">
        <v>0.40419899999999997</v>
      </c>
      <c r="G1033" s="265">
        <v>0.37033899999999997</v>
      </c>
      <c r="H1033" s="265">
        <v>0.59758600000000006</v>
      </c>
      <c r="I1033" s="265">
        <v>0.70406500000000005</v>
      </c>
      <c r="J1033" s="265">
        <v>0.89115899999999992</v>
      </c>
      <c r="K1033" s="265">
        <v>1.4241809999999999</v>
      </c>
      <c r="L1033" s="265">
        <v>2.490694</v>
      </c>
      <c r="M1033" s="265">
        <v>3.0204279999999999</v>
      </c>
      <c r="N1033" s="265">
        <v>2.0954600000000001</v>
      </c>
    </row>
    <row r="1034" spans="2:14" x14ac:dyDescent="0.3">
      <c r="B1034" s="171" t="s">
        <v>3599</v>
      </c>
      <c r="C1034" s="38" t="s">
        <v>1077</v>
      </c>
      <c r="D1034" s="265">
        <v>0</v>
      </c>
      <c r="E1034" s="265">
        <v>3.9290000000000002E-3</v>
      </c>
      <c r="F1034" s="265">
        <v>1.5538E-2</v>
      </c>
      <c r="G1034" s="265">
        <v>1.4891000000000001E-2</v>
      </c>
      <c r="H1034" s="265">
        <v>3.4123999999999995E-2</v>
      </c>
      <c r="I1034" s="265">
        <v>4.1533E-2</v>
      </c>
      <c r="J1034" s="265">
        <v>6.2016000000000002E-2</v>
      </c>
      <c r="K1034" s="265">
        <v>5.7980000000000004E-2</v>
      </c>
      <c r="L1034" s="265">
        <v>6.1985999999999999E-2</v>
      </c>
      <c r="M1034" s="265">
        <v>8.2498000000000016E-2</v>
      </c>
      <c r="N1034" s="265">
        <v>5.0541000000000003E-2</v>
      </c>
    </row>
    <row r="1035" spans="2:14" x14ac:dyDescent="0.3">
      <c r="B1035" s="171" t="s">
        <v>3600</v>
      </c>
      <c r="C1035" s="38" t="s">
        <v>1078</v>
      </c>
      <c r="D1035" s="265">
        <v>14.735779000000001</v>
      </c>
      <c r="E1035" s="265">
        <v>15.701165000000001</v>
      </c>
      <c r="F1035" s="265">
        <v>15.75159</v>
      </c>
      <c r="G1035" s="265">
        <v>12.467914999999998</v>
      </c>
      <c r="H1035" s="265">
        <v>23.400486999999998</v>
      </c>
      <c r="I1035" s="265">
        <v>23.481027000000001</v>
      </c>
      <c r="J1035" s="265">
        <v>22.444771000000003</v>
      </c>
      <c r="K1035" s="265">
        <v>25.475116999999997</v>
      </c>
      <c r="L1035" s="265">
        <v>23.374825999999999</v>
      </c>
      <c r="M1035" s="265">
        <v>24.046802999999997</v>
      </c>
      <c r="N1035" s="265">
        <v>23.220431000000001</v>
      </c>
    </row>
    <row r="1036" spans="2:14" x14ac:dyDescent="0.3">
      <c r="B1036" s="171" t="s">
        <v>3601</v>
      </c>
      <c r="C1036" s="38" t="s">
        <v>1079</v>
      </c>
      <c r="D1036" s="265">
        <v>0.66269900000000004</v>
      </c>
      <c r="E1036" s="265">
        <v>6.0194999999999999E-2</v>
      </c>
      <c r="F1036" s="265">
        <v>0.17502800000000002</v>
      </c>
      <c r="G1036" s="265">
        <v>0.157441</v>
      </c>
      <c r="H1036" s="265">
        <v>1.2157100000000001</v>
      </c>
      <c r="I1036" s="265">
        <v>1.849812</v>
      </c>
      <c r="J1036" s="265">
        <v>2.2242459999999999</v>
      </c>
      <c r="K1036" s="265">
        <v>3.028162</v>
      </c>
      <c r="L1036" s="265">
        <v>4.5486909999999998</v>
      </c>
      <c r="M1036" s="265">
        <v>5.7418420000000001</v>
      </c>
      <c r="N1036" s="265">
        <v>5.0545460000000002</v>
      </c>
    </row>
    <row r="1037" spans="2:14" x14ac:dyDescent="0.3">
      <c r="B1037" s="171" t="s">
        <v>3602</v>
      </c>
      <c r="C1037" s="38" t="s">
        <v>1080</v>
      </c>
      <c r="D1037" s="265">
        <v>58.990335999999999</v>
      </c>
      <c r="E1037" s="265">
        <v>56.374555999999998</v>
      </c>
      <c r="F1037" s="265">
        <v>48.308537999999999</v>
      </c>
      <c r="G1037" s="265">
        <v>35.501441</v>
      </c>
      <c r="H1037" s="265">
        <v>63.733452999999997</v>
      </c>
      <c r="I1037" s="265">
        <v>69.012263999999988</v>
      </c>
      <c r="J1037" s="265">
        <v>67.610979</v>
      </c>
      <c r="K1037" s="265">
        <v>68.934056999999996</v>
      </c>
      <c r="L1037" s="265">
        <v>85.446539000000001</v>
      </c>
      <c r="M1037" s="265">
        <v>86.887469999999993</v>
      </c>
      <c r="N1037" s="265">
        <v>68.624617999999998</v>
      </c>
    </row>
    <row r="1038" spans="2:14" x14ac:dyDescent="0.3">
      <c r="B1038" s="171" t="s">
        <v>3603</v>
      </c>
      <c r="C1038" s="38" t="s">
        <v>1081</v>
      </c>
      <c r="D1038" s="265">
        <v>16.141492000000003</v>
      </c>
      <c r="E1038" s="265">
        <v>16.104272999999999</v>
      </c>
      <c r="F1038" s="265">
        <v>16.134844000000001</v>
      </c>
      <c r="G1038" s="265">
        <v>11.422318000000001</v>
      </c>
      <c r="H1038" s="265">
        <v>23.125108000000001</v>
      </c>
      <c r="I1038" s="265">
        <v>22.783635</v>
      </c>
      <c r="J1038" s="265">
        <v>23.892776999999999</v>
      </c>
      <c r="K1038" s="265">
        <v>24.921400999999999</v>
      </c>
      <c r="L1038" s="265">
        <v>34.275626000000003</v>
      </c>
      <c r="M1038" s="265">
        <v>39.118057999999998</v>
      </c>
      <c r="N1038" s="265">
        <v>44.864780000000003</v>
      </c>
    </row>
    <row r="1039" spans="2:14" x14ac:dyDescent="0.3">
      <c r="B1039" s="171" t="s">
        <v>3604</v>
      </c>
      <c r="C1039" s="38" t="s">
        <v>422</v>
      </c>
      <c r="D1039" s="265">
        <v>20.225332000000002</v>
      </c>
      <c r="E1039" s="265">
        <v>24.954667000000001</v>
      </c>
      <c r="F1039" s="265">
        <v>25.833595999999996</v>
      </c>
      <c r="G1039" s="265">
        <v>20.232529</v>
      </c>
      <c r="H1039" s="265">
        <v>34.817582000000002</v>
      </c>
      <c r="I1039" s="265">
        <v>37.759366999999997</v>
      </c>
      <c r="J1039" s="265">
        <v>40.148285999999999</v>
      </c>
      <c r="K1039" s="265">
        <v>42.412984999999999</v>
      </c>
      <c r="L1039" s="265">
        <v>50.388598999999999</v>
      </c>
      <c r="M1039" s="265">
        <v>51.854145000000003</v>
      </c>
      <c r="N1039" s="265">
        <v>48.726959000000001</v>
      </c>
    </row>
    <row r="1040" spans="2:14" x14ac:dyDescent="0.3">
      <c r="B1040" s="171" t="s">
        <v>3605</v>
      </c>
      <c r="C1040" s="38" t="s">
        <v>1082</v>
      </c>
      <c r="D1040" s="265">
        <v>4.83291</v>
      </c>
      <c r="E1040" s="265">
        <v>5.2266000000000004</v>
      </c>
      <c r="F1040" s="265">
        <v>4.8804879999999997</v>
      </c>
      <c r="G1040" s="265">
        <v>3.7265249999999996</v>
      </c>
      <c r="H1040" s="265">
        <v>6.2824710000000001</v>
      </c>
      <c r="I1040" s="265">
        <v>7.0207269999999999</v>
      </c>
      <c r="J1040" s="265">
        <v>8.0564959999999992</v>
      </c>
      <c r="K1040" s="265">
        <v>10.229689</v>
      </c>
      <c r="L1040" s="265">
        <v>11.514658000000001</v>
      </c>
      <c r="M1040" s="265">
        <v>12.502504999999999</v>
      </c>
      <c r="N1040" s="265">
        <v>12.498956</v>
      </c>
    </row>
    <row r="1041" spans="2:14" x14ac:dyDescent="0.3">
      <c r="B1041" s="171" t="s">
        <v>3606</v>
      </c>
      <c r="C1041" s="38" t="s">
        <v>1083</v>
      </c>
      <c r="D1041" s="265">
        <v>0</v>
      </c>
      <c r="E1041" s="265">
        <v>0</v>
      </c>
      <c r="F1041" s="265">
        <v>0</v>
      </c>
      <c r="G1041" s="265">
        <v>0</v>
      </c>
      <c r="H1041" s="265">
        <v>0</v>
      </c>
      <c r="I1041" s="265">
        <v>3.4600000000000001E-4</v>
      </c>
      <c r="J1041" s="265">
        <v>9.9740000000000002E-3</v>
      </c>
      <c r="K1041" s="265">
        <v>1.2356000000000001E-2</v>
      </c>
      <c r="L1041" s="265">
        <v>2.2927000000000003E-2</v>
      </c>
      <c r="M1041" s="265">
        <v>1.4437999999999999E-2</v>
      </c>
      <c r="N1041" s="265">
        <v>4.3379999999999998E-3</v>
      </c>
    </row>
    <row r="1042" spans="2:14" x14ac:dyDescent="0.3">
      <c r="B1042" s="171" t="s">
        <v>3607</v>
      </c>
      <c r="C1042" s="38" t="s">
        <v>1084</v>
      </c>
      <c r="D1042" s="265">
        <v>0</v>
      </c>
      <c r="E1042" s="265">
        <v>0</v>
      </c>
      <c r="F1042" s="265">
        <v>1.64E-4</v>
      </c>
      <c r="G1042" s="265">
        <v>1.6040360000000002</v>
      </c>
      <c r="H1042" s="265">
        <v>2.5116519999999998</v>
      </c>
      <c r="I1042" s="265">
        <v>2.9787079999999997</v>
      </c>
      <c r="J1042" s="265">
        <v>3.3676210000000002</v>
      </c>
      <c r="K1042" s="265">
        <v>4.6125100000000003</v>
      </c>
      <c r="L1042" s="265">
        <v>4.1575319999999998</v>
      </c>
      <c r="M1042" s="265">
        <v>4.0877739999999996</v>
      </c>
      <c r="N1042" s="265">
        <v>4.0256190000000007</v>
      </c>
    </row>
    <row r="1043" spans="2:14" ht="13.5" x14ac:dyDescent="0.25">
      <c r="B1043" s="169"/>
      <c r="C1043" s="38" t="s">
        <v>29</v>
      </c>
      <c r="D1043" s="265">
        <v>7.1375269999999995</v>
      </c>
      <c r="E1043" s="265">
        <v>5.3999499999999996</v>
      </c>
      <c r="F1043" s="265">
        <v>0.44422399999999995</v>
      </c>
      <c r="G1043" s="265">
        <v>4.4022329999999998</v>
      </c>
      <c r="H1043" s="265">
        <v>4.3323669999999996</v>
      </c>
      <c r="I1043" s="265">
        <v>1.335E-3</v>
      </c>
      <c r="J1043" s="265">
        <v>1.039E-3</v>
      </c>
      <c r="K1043" s="265">
        <v>2.0010000000000002E-3</v>
      </c>
      <c r="L1043" s="265">
        <v>1.0468E-2</v>
      </c>
      <c r="M1043" s="265">
        <v>0</v>
      </c>
      <c r="N1043" s="265">
        <v>0.49195</v>
      </c>
    </row>
    <row r="1044" spans="2:14" ht="13.5" x14ac:dyDescent="0.25">
      <c r="B1044" s="212" t="s">
        <v>2599</v>
      </c>
      <c r="C1044" s="213" t="s">
        <v>2523</v>
      </c>
      <c r="D1044" s="264">
        <v>1193.5738000000001</v>
      </c>
      <c r="E1044" s="264">
        <v>1256.6808000000001</v>
      </c>
      <c r="F1044" s="264">
        <v>1299.0778</v>
      </c>
      <c r="G1044" s="264">
        <v>1127.8556000000001</v>
      </c>
      <c r="H1044" s="264">
        <v>1580.4422</v>
      </c>
      <c r="I1044" s="264">
        <v>1789.9522000000002</v>
      </c>
      <c r="J1044" s="264">
        <v>1873.8492999999999</v>
      </c>
      <c r="K1044" s="264">
        <v>1961.1016</v>
      </c>
      <c r="L1044" s="264">
        <v>2460.8574000000003</v>
      </c>
      <c r="M1044" s="264">
        <v>2937.9421000000002</v>
      </c>
      <c r="N1044" s="264">
        <v>3214.2789000000002</v>
      </c>
    </row>
    <row r="1045" spans="2:14" ht="13.5" x14ac:dyDescent="0.25">
      <c r="B1045" s="168" t="s">
        <v>3608</v>
      </c>
      <c r="C1045" s="38" t="s">
        <v>1085</v>
      </c>
      <c r="D1045" s="265">
        <v>0.18726899999999999</v>
      </c>
      <c r="E1045" s="265">
        <v>0</v>
      </c>
      <c r="F1045" s="265">
        <v>1.869E-3</v>
      </c>
      <c r="G1045" s="265">
        <v>7.7619999999999998E-3</v>
      </c>
      <c r="H1045" s="265">
        <v>0</v>
      </c>
      <c r="I1045" s="265">
        <v>9.7E-5</v>
      </c>
      <c r="J1045" s="265">
        <v>3.3579999999999999E-3</v>
      </c>
      <c r="K1045" s="265">
        <v>3.4861000000000003E-2</v>
      </c>
      <c r="L1045" s="265">
        <v>0.122367</v>
      </c>
      <c r="M1045" s="265">
        <v>0.11826899999999999</v>
      </c>
      <c r="N1045" s="265">
        <v>0</v>
      </c>
    </row>
    <row r="1046" spans="2:14" ht="13.5" x14ac:dyDescent="0.25">
      <c r="B1046" s="168" t="s">
        <v>3609</v>
      </c>
      <c r="C1046" s="38" t="s">
        <v>1086</v>
      </c>
      <c r="D1046" s="265">
        <v>3.6761569999999999</v>
      </c>
      <c r="E1046" s="265">
        <v>4.0142800000000003</v>
      </c>
      <c r="F1046" s="265">
        <v>3.4069829999999999</v>
      </c>
      <c r="G1046" s="265">
        <v>2.375041</v>
      </c>
      <c r="H1046" s="265">
        <v>3.0940729999999999</v>
      </c>
      <c r="I1046" s="265">
        <v>2.6127509999999998</v>
      </c>
      <c r="J1046" s="265">
        <v>2.9130500000000001</v>
      </c>
      <c r="K1046" s="265">
        <v>2.9048159999999998</v>
      </c>
      <c r="L1046" s="265">
        <v>3.5233789999999998</v>
      </c>
      <c r="M1046" s="265">
        <v>3.4306380000000001</v>
      </c>
      <c r="N1046" s="265">
        <v>1.4659980000000001</v>
      </c>
    </row>
    <row r="1047" spans="2:14" ht="13.5" x14ac:dyDescent="0.25">
      <c r="B1047" s="168" t="s">
        <v>3610</v>
      </c>
      <c r="C1047" s="38" t="s">
        <v>2508</v>
      </c>
      <c r="D1047" s="265">
        <v>0</v>
      </c>
      <c r="E1047" s="265">
        <v>0</v>
      </c>
      <c r="F1047" s="265">
        <v>0</v>
      </c>
      <c r="G1047" s="265">
        <v>0</v>
      </c>
      <c r="H1047" s="265">
        <v>0</v>
      </c>
      <c r="I1047" s="265">
        <v>7.6E-3</v>
      </c>
      <c r="J1047" s="265">
        <v>0.107529</v>
      </c>
      <c r="K1047" s="265">
        <v>0.18559200000000001</v>
      </c>
      <c r="L1047" s="265">
        <v>0.48653800000000003</v>
      </c>
      <c r="M1047" s="265">
        <v>0.46939700000000001</v>
      </c>
      <c r="N1047" s="265">
        <v>0</v>
      </c>
    </row>
    <row r="1048" spans="2:14" ht="13.5" x14ac:dyDescent="0.25">
      <c r="B1048" s="168" t="s">
        <v>3611</v>
      </c>
      <c r="C1048" s="38" t="s">
        <v>1087</v>
      </c>
      <c r="D1048" s="265">
        <v>3.9247999999999998E-2</v>
      </c>
      <c r="E1048" s="265">
        <v>3.2987000000000002E-2</v>
      </c>
      <c r="F1048" s="265">
        <v>1.44E-4</v>
      </c>
      <c r="G1048" s="265">
        <v>0</v>
      </c>
      <c r="H1048" s="265">
        <v>0</v>
      </c>
      <c r="I1048" s="265">
        <v>8.7000000000000001E-4</v>
      </c>
      <c r="J1048" s="265">
        <v>2.1101999999999999E-2</v>
      </c>
      <c r="K1048" s="265">
        <v>1.6657999999999999E-2</v>
      </c>
      <c r="L1048" s="265">
        <v>5.4501000000000001E-2</v>
      </c>
      <c r="M1048" s="265">
        <v>6.2517000000000003E-2</v>
      </c>
      <c r="N1048" s="265">
        <v>0</v>
      </c>
    </row>
    <row r="1049" spans="2:14" ht="13.5" x14ac:dyDescent="0.25">
      <c r="B1049" s="168" t="s">
        <v>3612</v>
      </c>
      <c r="C1049" s="38" t="s">
        <v>1088</v>
      </c>
      <c r="D1049" s="265">
        <v>2.0227999999999999E-2</v>
      </c>
      <c r="E1049" s="265">
        <v>0</v>
      </c>
      <c r="F1049" s="265">
        <v>0</v>
      </c>
      <c r="G1049" s="265">
        <v>0</v>
      </c>
      <c r="H1049" s="265">
        <v>0</v>
      </c>
      <c r="I1049" s="265">
        <v>0</v>
      </c>
      <c r="J1049" s="265">
        <v>2.7517E-2</v>
      </c>
      <c r="K1049" s="265">
        <v>1.4251E-2</v>
      </c>
      <c r="L1049" s="265">
        <v>4.1401E-2</v>
      </c>
      <c r="M1049" s="265">
        <v>3.5595000000000002E-2</v>
      </c>
      <c r="N1049" s="265">
        <v>0</v>
      </c>
    </row>
    <row r="1050" spans="2:14" ht="13.5" x14ac:dyDescent="0.25">
      <c r="B1050" s="168" t="s">
        <v>3613</v>
      </c>
      <c r="C1050" s="38" t="s">
        <v>1089</v>
      </c>
      <c r="D1050" s="265">
        <v>9.3980000000000001E-3</v>
      </c>
      <c r="E1050" s="265">
        <v>2E-3</v>
      </c>
      <c r="F1050" s="265">
        <v>8.3200000000000006E-4</v>
      </c>
      <c r="G1050" s="265">
        <v>1.903E-3</v>
      </c>
      <c r="H1050" s="265">
        <v>4.7399999999999997E-4</v>
      </c>
      <c r="I1050" s="265">
        <v>1.8670000000000002E-3</v>
      </c>
      <c r="J1050" s="265">
        <v>4.1517999999999999E-2</v>
      </c>
      <c r="K1050" s="265">
        <v>7.1635999999999991E-2</v>
      </c>
      <c r="L1050" s="265">
        <v>0.122242</v>
      </c>
      <c r="M1050" s="265">
        <v>0.125142</v>
      </c>
      <c r="N1050" s="265">
        <v>1.9120999999999999E-2</v>
      </c>
    </row>
    <row r="1051" spans="2:14" ht="13.5" x14ac:dyDescent="0.25">
      <c r="B1051" s="168" t="s">
        <v>3614</v>
      </c>
      <c r="C1051" s="38" t="s">
        <v>1090</v>
      </c>
      <c r="D1051" s="265">
        <v>16.115407999999999</v>
      </c>
      <c r="E1051" s="265">
        <v>16.838881000000001</v>
      </c>
      <c r="F1051" s="265">
        <v>16.908249999999999</v>
      </c>
      <c r="G1051" s="265">
        <v>13.476391999999999</v>
      </c>
      <c r="H1051" s="265">
        <v>18.827601999999999</v>
      </c>
      <c r="I1051" s="265">
        <v>20.568102</v>
      </c>
      <c r="J1051" s="265">
        <v>21.519396999999998</v>
      </c>
      <c r="K1051" s="265">
        <v>19.381381999999999</v>
      </c>
      <c r="L1051" s="265">
        <v>21.991658000000001</v>
      </c>
      <c r="M1051" s="265">
        <v>27.192771</v>
      </c>
      <c r="N1051" s="265">
        <v>29.211054999999998</v>
      </c>
    </row>
    <row r="1052" spans="2:14" ht="13.5" x14ac:dyDescent="0.25">
      <c r="B1052" s="168" t="s">
        <v>3615</v>
      </c>
      <c r="C1052" s="38" t="s">
        <v>1091</v>
      </c>
      <c r="D1052" s="265">
        <v>1.2290000000000001E-3</v>
      </c>
      <c r="E1052" s="265">
        <v>0</v>
      </c>
      <c r="F1052" s="265">
        <v>2.41E-4</v>
      </c>
      <c r="G1052" s="265">
        <v>4.0700000000000003E-4</v>
      </c>
      <c r="H1052" s="265">
        <v>1.6329999999999999E-3</v>
      </c>
      <c r="I1052" s="265">
        <v>2.0539999999999998E-3</v>
      </c>
      <c r="J1052" s="265">
        <v>4.6335000000000001E-2</v>
      </c>
      <c r="K1052" s="265">
        <v>8.1634000000000012E-2</v>
      </c>
      <c r="L1052" s="265">
        <v>9.9252000000000007E-2</v>
      </c>
      <c r="M1052" s="265">
        <v>0.134019</v>
      </c>
      <c r="N1052" s="265">
        <v>0</v>
      </c>
    </row>
    <row r="1053" spans="2:14" ht="13.5" x14ac:dyDescent="0.25">
      <c r="B1053" s="168" t="s">
        <v>3616</v>
      </c>
      <c r="C1053" s="38" t="s">
        <v>1092</v>
      </c>
      <c r="D1053" s="265">
        <v>0</v>
      </c>
      <c r="E1053" s="265">
        <v>0</v>
      </c>
      <c r="F1053" s="265">
        <v>0</v>
      </c>
      <c r="G1053" s="265">
        <v>0</v>
      </c>
      <c r="H1053" s="265">
        <v>0</v>
      </c>
      <c r="I1053" s="265">
        <v>0</v>
      </c>
      <c r="J1053" s="265">
        <v>0</v>
      </c>
      <c r="K1053" s="265">
        <v>0</v>
      </c>
      <c r="L1053" s="265">
        <v>4.705E-3</v>
      </c>
      <c r="M1053" s="265">
        <v>1.6903000000000001E-2</v>
      </c>
      <c r="N1053" s="265">
        <v>9.1500000000000001E-4</v>
      </c>
    </row>
    <row r="1054" spans="2:14" ht="13.5" x14ac:dyDescent="0.25">
      <c r="B1054" s="168" t="s">
        <v>3617</v>
      </c>
      <c r="C1054" s="38" t="s">
        <v>1093</v>
      </c>
      <c r="D1054" s="265">
        <v>8.9653679999999998</v>
      </c>
      <c r="E1054" s="265">
        <v>8.6176619999999993</v>
      </c>
      <c r="F1054" s="265">
        <v>7.8039139999999989</v>
      </c>
      <c r="G1054" s="265">
        <v>5.8263739999999995</v>
      </c>
      <c r="H1054" s="265">
        <v>7.7454599999999996</v>
      </c>
      <c r="I1054" s="265">
        <v>10.002718</v>
      </c>
      <c r="J1054" s="265">
        <v>9.7766289999999998</v>
      </c>
      <c r="K1054" s="265">
        <v>12.307104000000001</v>
      </c>
      <c r="L1054" s="265">
        <v>12.138613000000001</v>
      </c>
      <c r="M1054" s="265">
        <v>3.1666379999999998</v>
      </c>
      <c r="N1054" s="265">
        <v>1.8229839999999999</v>
      </c>
    </row>
    <row r="1055" spans="2:14" ht="13.5" x14ac:dyDescent="0.25">
      <c r="B1055" s="168" t="s">
        <v>3618</v>
      </c>
      <c r="C1055" s="38" t="s">
        <v>1094</v>
      </c>
      <c r="D1055" s="265">
        <v>0.12148200000000001</v>
      </c>
      <c r="E1055" s="265">
        <v>0.117395</v>
      </c>
      <c r="F1055" s="265">
        <v>7.6380000000000003E-2</v>
      </c>
      <c r="G1055" s="265">
        <v>1.9474999999999999E-2</v>
      </c>
      <c r="H1055" s="265">
        <v>1.8402000000000002E-2</v>
      </c>
      <c r="I1055" s="265">
        <v>0.196742</v>
      </c>
      <c r="J1055" s="265">
        <v>0.81170300000000006</v>
      </c>
      <c r="K1055" s="265">
        <v>0.96948800000000002</v>
      </c>
      <c r="L1055" s="265">
        <v>1.3014330000000001</v>
      </c>
      <c r="M1055" s="265">
        <v>1.4495449999999999</v>
      </c>
      <c r="N1055" s="265">
        <v>0.98408600000000002</v>
      </c>
    </row>
    <row r="1056" spans="2:14" ht="13.5" x14ac:dyDescent="0.25">
      <c r="B1056" s="168" t="s">
        <v>3619</v>
      </c>
      <c r="C1056" s="38" t="s">
        <v>1095</v>
      </c>
      <c r="D1056" s="265">
        <v>1.4862600000000001</v>
      </c>
      <c r="E1056" s="265">
        <v>1.4817830000000001</v>
      </c>
      <c r="F1056" s="265">
        <v>1.4212120000000001</v>
      </c>
      <c r="G1056" s="265">
        <v>1.108819</v>
      </c>
      <c r="H1056" s="265">
        <v>0.68516699999999997</v>
      </c>
      <c r="I1056" s="265">
        <v>2.1458409999999999</v>
      </c>
      <c r="J1056" s="265">
        <v>2.0277820000000002</v>
      </c>
      <c r="K1056" s="265">
        <v>2.3878240000000002</v>
      </c>
      <c r="L1056" s="265">
        <v>2.3442289999999999</v>
      </c>
      <c r="M1056" s="265">
        <v>2.7568700000000002</v>
      </c>
      <c r="N1056" s="265">
        <v>2.5499389999999997</v>
      </c>
    </row>
    <row r="1057" spans="2:14" ht="13.5" x14ac:dyDescent="0.25">
      <c r="B1057" s="168" t="s">
        <v>3620</v>
      </c>
      <c r="C1057" s="38" t="s">
        <v>1096</v>
      </c>
      <c r="D1057" s="265">
        <v>1.0267630000000001</v>
      </c>
      <c r="E1057" s="265">
        <v>0.87687800000000005</v>
      </c>
      <c r="F1057" s="265">
        <v>0.85671599999999992</v>
      </c>
      <c r="G1057" s="265">
        <v>0.70885200000000004</v>
      </c>
      <c r="H1057" s="265">
        <v>1.541112</v>
      </c>
      <c r="I1057" s="265">
        <v>1.844271</v>
      </c>
      <c r="J1057" s="265">
        <v>2.1831070000000001</v>
      </c>
      <c r="K1057" s="265">
        <v>2.9777329999999997</v>
      </c>
      <c r="L1057" s="265">
        <v>3.4540649999999999</v>
      </c>
      <c r="M1057" s="265">
        <v>3.3926270000000001</v>
      </c>
      <c r="N1057" s="265">
        <v>2.0555590000000001</v>
      </c>
    </row>
    <row r="1058" spans="2:14" ht="13.5" x14ac:dyDescent="0.25">
      <c r="B1058" s="168" t="s">
        <v>3621</v>
      </c>
      <c r="C1058" s="131" t="s">
        <v>1097</v>
      </c>
      <c r="D1058" s="265">
        <v>0</v>
      </c>
      <c r="E1058" s="265">
        <v>0</v>
      </c>
      <c r="F1058" s="265">
        <v>0</v>
      </c>
      <c r="G1058" s="265">
        <v>0</v>
      </c>
      <c r="H1058" s="265">
        <v>0</v>
      </c>
      <c r="I1058" s="265">
        <v>0</v>
      </c>
      <c r="J1058" s="265">
        <v>3.5950000000000001E-3</v>
      </c>
      <c r="K1058" s="265">
        <v>1.469E-3</v>
      </c>
      <c r="L1058" s="265">
        <v>1.1751000000000001E-2</v>
      </c>
      <c r="M1058" s="265">
        <v>9.1669999999999998E-3</v>
      </c>
      <c r="N1058" s="265">
        <v>0</v>
      </c>
    </row>
    <row r="1059" spans="2:14" ht="13.5" x14ac:dyDescent="0.25">
      <c r="B1059" s="168" t="s">
        <v>3622</v>
      </c>
      <c r="C1059" s="38" t="s">
        <v>1098</v>
      </c>
      <c r="D1059" s="265">
        <v>2.2579660000000001</v>
      </c>
      <c r="E1059" s="265">
        <v>2.6013510000000002</v>
      </c>
      <c r="F1059" s="265">
        <v>2.6918250000000001</v>
      </c>
      <c r="G1059" s="265">
        <v>2.4620449999999998</v>
      </c>
      <c r="H1059" s="265">
        <v>3.1603660000000002</v>
      </c>
      <c r="I1059" s="265">
        <v>3.3778739999999998</v>
      </c>
      <c r="J1059" s="265">
        <v>3.4202749999999997</v>
      </c>
      <c r="K1059" s="265">
        <v>3.7178909999999998</v>
      </c>
      <c r="L1059" s="265">
        <v>4.4803550000000003</v>
      </c>
      <c r="M1059" s="265">
        <v>7.3654910000000005</v>
      </c>
      <c r="N1059" s="265">
        <v>3.9270139999999998</v>
      </c>
    </row>
    <row r="1060" spans="2:14" ht="13.5" x14ac:dyDescent="0.25">
      <c r="B1060" s="168" t="s">
        <v>3623</v>
      </c>
      <c r="C1060" s="38" t="s">
        <v>1099</v>
      </c>
      <c r="D1060" s="265">
        <v>6.0234199999999998</v>
      </c>
      <c r="E1060" s="265">
        <v>5.9977329999999993</v>
      </c>
      <c r="F1060" s="265">
        <v>5.8442069999999999</v>
      </c>
      <c r="G1060" s="265">
        <v>3.969881</v>
      </c>
      <c r="H1060" s="265">
        <v>6.0625359999999997</v>
      </c>
      <c r="I1060" s="265">
        <v>6.7228530000000006</v>
      </c>
      <c r="J1060" s="265">
        <v>7.0024920000000002</v>
      </c>
      <c r="K1060" s="265">
        <v>8.4663040000000009</v>
      </c>
      <c r="L1060" s="265">
        <v>10.462216</v>
      </c>
      <c r="M1060" s="265">
        <v>11.2446</v>
      </c>
      <c r="N1060" s="265">
        <v>10.707034</v>
      </c>
    </row>
    <row r="1061" spans="2:14" ht="13.5" x14ac:dyDescent="0.25">
      <c r="B1061" s="168" t="s">
        <v>3624</v>
      </c>
      <c r="C1061" s="38" t="s">
        <v>1100</v>
      </c>
      <c r="D1061" s="265">
        <v>0</v>
      </c>
      <c r="E1061" s="265">
        <v>0</v>
      </c>
      <c r="F1061" s="265">
        <v>0</v>
      </c>
      <c r="G1061" s="265">
        <v>0</v>
      </c>
      <c r="H1061" s="265">
        <v>0</v>
      </c>
      <c r="I1061" s="265">
        <v>0</v>
      </c>
      <c r="J1061" s="265">
        <v>0</v>
      </c>
      <c r="K1061" s="265">
        <v>2.5999999999999998E-5</v>
      </c>
      <c r="L1061" s="265">
        <v>2.5982999999999999E-2</v>
      </c>
      <c r="M1061" s="265">
        <v>4.5543E-2</v>
      </c>
      <c r="N1061" s="265">
        <v>6.6345000000000001E-2</v>
      </c>
    </row>
    <row r="1062" spans="2:14" ht="13.5" x14ac:dyDescent="0.25">
      <c r="B1062" s="168" t="s">
        <v>3625</v>
      </c>
      <c r="C1062" s="38" t="s">
        <v>1101</v>
      </c>
      <c r="D1062" s="265">
        <v>3.0049939999999999</v>
      </c>
      <c r="E1062" s="265">
        <v>2.1293290000000002</v>
      </c>
      <c r="F1062" s="265">
        <v>2.1765420000000004</v>
      </c>
      <c r="G1062" s="265">
        <v>1.268707</v>
      </c>
      <c r="H1062" s="265">
        <v>3.3154810000000001</v>
      </c>
      <c r="I1062" s="265">
        <v>3.802527</v>
      </c>
      <c r="J1062" s="265">
        <v>4.344157</v>
      </c>
      <c r="K1062" s="265">
        <v>5.2824270000000002</v>
      </c>
      <c r="L1062" s="265">
        <v>5.2342380000000004</v>
      </c>
      <c r="M1062" s="265">
        <v>5.6305769999999988</v>
      </c>
      <c r="N1062" s="265">
        <v>4.1477880000000003</v>
      </c>
    </row>
    <row r="1063" spans="2:14" ht="13.5" x14ac:dyDescent="0.25">
      <c r="B1063" s="168" t="s">
        <v>3626</v>
      </c>
      <c r="C1063" s="38" t="s">
        <v>1102</v>
      </c>
      <c r="D1063" s="265">
        <v>1.330363</v>
      </c>
      <c r="E1063" s="265">
        <v>1.454447</v>
      </c>
      <c r="F1063" s="265">
        <v>25.765484000000001</v>
      </c>
      <c r="G1063" s="265">
        <v>0.745749</v>
      </c>
      <c r="H1063" s="265">
        <v>1.085844</v>
      </c>
      <c r="I1063" s="265">
        <v>0.97989899999999996</v>
      </c>
      <c r="J1063" s="265">
        <v>1.252891</v>
      </c>
      <c r="K1063" s="265">
        <v>2.7308979999999998</v>
      </c>
      <c r="L1063" s="265">
        <v>1.851486</v>
      </c>
      <c r="M1063" s="265">
        <v>2.6925750000000002</v>
      </c>
      <c r="N1063" s="265">
        <v>10.638099</v>
      </c>
    </row>
    <row r="1064" spans="2:14" ht="13.5" x14ac:dyDescent="0.25">
      <c r="B1064" s="168" t="s">
        <v>3627</v>
      </c>
      <c r="C1064" s="38" t="s">
        <v>1103</v>
      </c>
      <c r="D1064" s="265">
        <v>2.6311000000000001E-2</v>
      </c>
      <c r="E1064" s="265">
        <v>0</v>
      </c>
      <c r="F1064" s="265">
        <v>0</v>
      </c>
      <c r="G1064" s="265">
        <v>0</v>
      </c>
      <c r="H1064" s="265">
        <v>0</v>
      </c>
      <c r="I1064" s="265">
        <v>1.951E-3</v>
      </c>
      <c r="J1064" s="265">
        <v>1.4289999999999999E-2</v>
      </c>
      <c r="K1064" s="265">
        <v>2.3607E-2</v>
      </c>
      <c r="L1064" s="265">
        <v>0.15831000000000001</v>
      </c>
      <c r="M1064" s="265">
        <v>0.95694599999999996</v>
      </c>
      <c r="N1064" s="265">
        <v>0</v>
      </c>
    </row>
    <row r="1065" spans="2:14" ht="13.5" x14ac:dyDescent="0.25">
      <c r="B1065" s="168" t="s">
        <v>3628</v>
      </c>
      <c r="C1065" s="38" t="s">
        <v>1104</v>
      </c>
      <c r="D1065" s="265">
        <v>0</v>
      </c>
      <c r="E1065" s="265">
        <v>0</v>
      </c>
      <c r="F1065" s="265">
        <v>0</v>
      </c>
      <c r="G1065" s="265">
        <v>0</v>
      </c>
      <c r="H1065" s="265">
        <v>0</v>
      </c>
      <c r="I1065" s="265">
        <v>0</v>
      </c>
      <c r="J1065" s="265">
        <v>2.2316999999999997E-2</v>
      </c>
      <c r="K1065" s="265">
        <v>0.10056699999999999</v>
      </c>
      <c r="L1065" s="265">
        <v>0.31812600000000002</v>
      </c>
      <c r="M1065" s="265">
        <v>1.101429</v>
      </c>
      <c r="N1065" s="265">
        <v>1.787369</v>
      </c>
    </row>
    <row r="1066" spans="2:14" ht="13.5" x14ac:dyDescent="0.25">
      <c r="B1066" s="168" t="s">
        <v>3629</v>
      </c>
      <c r="C1066" s="38" t="s">
        <v>1105</v>
      </c>
      <c r="D1066" s="265">
        <v>0</v>
      </c>
      <c r="E1066" s="265">
        <v>0</v>
      </c>
      <c r="F1066" s="265">
        <v>0</v>
      </c>
      <c r="G1066" s="265">
        <v>0</v>
      </c>
      <c r="H1066" s="265">
        <v>0</v>
      </c>
      <c r="I1066" s="265">
        <v>0</v>
      </c>
      <c r="J1066" s="265">
        <v>5.5899999999999993E-4</v>
      </c>
      <c r="K1066" s="265">
        <v>0</v>
      </c>
      <c r="L1066" s="265">
        <v>6.9490000000000003E-3</v>
      </c>
      <c r="M1066" s="265">
        <v>2.05E-4</v>
      </c>
      <c r="N1066" s="265">
        <v>0</v>
      </c>
    </row>
    <row r="1067" spans="2:14" ht="13.5" x14ac:dyDescent="0.25">
      <c r="B1067" s="168" t="s">
        <v>3630</v>
      </c>
      <c r="C1067" s="38" t="s">
        <v>1106</v>
      </c>
      <c r="D1067" s="265">
        <v>0</v>
      </c>
      <c r="E1067" s="265">
        <v>0</v>
      </c>
      <c r="F1067" s="265">
        <v>0</v>
      </c>
      <c r="G1067" s="265">
        <v>0</v>
      </c>
      <c r="H1067" s="265">
        <v>0</v>
      </c>
      <c r="I1067" s="265">
        <v>0</v>
      </c>
      <c r="J1067" s="265">
        <v>1.438E-2</v>
      </c>
      <c r="K1067" s="265">
        <v>1.7436E-2</v>
      </c>
      <c r="L1067" s="265">
        <v>2.4317999999999999E-2</v>
      </c>
      <c r="M1067" s="265">
        <v>3.8731000000000002E-2</v>
      </c>
      <c r="N1067" s="265">
        <v>7.4009999999999996E-3</v>
      </c>
    </row>
    <row r="1068" spans="2:14" ht="13.5" x14ac:dyDescent="0.25">
      <c r="B1068" s="168" t="s">
        <v>3631</v>
      </c>
      <c r="C1068" s="38" t="s">
        <v>1107</v>
      </c>
      <c r="D1068" s="265">
        <v>0</v>
      </c>
      <c r="E1068" s="265">
        <v>0</v>
      </c>
      <c r="F1068" s="265">
        <v>0</v>
      </c>
      <c r="G1068" s="265">
        <v>0</v>
      </c>
      <c r="H1068" s="265">
        <v>0</v>
      </c>
      <c r="I1068" s="265">
        <v>9.5779999999999997E-3</v>
      </c>
      <c r="J1068" s="265">
        <v>6.3941999999999999E-2</v>
      </c>
      <c r="K1068" s="265">
        <v>0.186414</v>
      </c>
      <c r="L1068" s="265">
        <v>0.25793699999999997</v>
      </c>
      <c r="M1068" s="265">
        <v>0.18163699999999999</v>
      </c>
      <c r="N1068" s="265">
        <v>3.604E-3</v>
      </c>
    </row>
    <row r="1069" spans="2:14" ht="13.5" x14ac:dyDescent="0.25">
      <c r="B1069" s="168" t="s">
        <v>3632</v>
      </c>
      <c r="C1069" s="38" t="s">
        <v>1108</v>
      </c>
      <c r="D1069" s="265">
        <v>0.31628200000000001</v>
      </c>
      <c r="E1069" s="265">
        <v>0.15928400000000001</v>
      </c>
      <c r="F1069" s="265">
        <v>0.150365</v>
      </c>
      <c r="G1069" s="265">
        <v>0.121116</v>
      </c>
      <c r="H1069" s="265">
        <v>0.12909100000000001</v>
      </c>
      <c r="I1069" s="265">
        <v>0.10883999999999999</v>
      </c>
      <c r="J1069" s="265">
        <v>0.106153</v>
      </c>
      <c r="K1069" s="265">
        <v>0.154029</v>
      </c>
      <c r="L1069" s="265">
        <v>0.19356099999999998</v>
      </c>
      <c r="M1069" s="265">
        <v>0.15064</v>
      </c>
      <c r="N1069" s="265">
        <v>5.3170000000000002E-2</v>
      </c>
    </row>
    <row r="1070" spans="2:14" ht="13.5" x14ac:dyDescent="0.25">
      <c r="B1070" s="168" t="s">
        <v>3633</v>
      </c>
      <c r="C1070" s="38" t="s">
        <v>1109</v>
      </c>
      <c r="D1070" s="265">
        <v>6.5139999999999998E-3</v>
      </c>
      <c r="E1070" s="265">
        <v>2.4270000000000003E-3</v>
      </c>
      <c r="F1070" s="265">
        <v>0</v>
      </c>
      <c r="G1070" s="265">
        <v>0</v>
      </c>
      <c r="H1070" s="265">
        <v>0</v>
      </c>
      <c r="I1070" s="265">
        <v>0</v>
      </c>
      <c r="J1070" s="265">
        <v>0</v>
      </c>
      <c r="K1070" s="265">
        <v>0</v>
      </c>
      <c r="L1070" s="265">
        <v>4.66E-4</v>
      </c>
      <c r="M1070" s="265">
        <v>7.85E-4</v>
      </c>
      <c r="N1070" s="265">
        <v>6.7199999999999996E-4</v>
      </c>
    </row>
    <row r="1071" spans="2:14" ht="13.5" x14ac:dyDescent="0.25">
      <c r="B1071" s="168" t="s">
        <v>3634</v>
      </c>
      <c r="C1071" s="38" t="s">
        <v>1110</v>
      </c>
      <c r="D1071" s="265">
        <v>0.34208499999999997</v>
      </c>
      <c r="E1071" s="265">
        <v>4.8549999999999999E-3</v>
      </c>
      <c r="F1071" s="265">
        <v>4.5850999999999996E-2</v>
      </c>
      <c r="G1071" s="265">
        <v>8.542000000000001E-3</v>
      </c>
      <c r="H1071" s="265">
        <v>7.5110000000000003E-3</v>
      </c>
      <c r="I1071" s="265">
        <v>2.2719999999999997E-2</v>
      </c>
      <c r="J1071" s="265">
        <v>8.2650000000000001E-2</v>
      </c>
      <c r="K1071" s="265">
        <v>0.10820400000000001</v>
      </c>
      <c r="L1071" s="265">
        <v>0.34191400000000005</v>
      </c>
      <c r="M1071" s="265">
        <v>0.37017899999999998</v>
      </c>
      <c r="N1071" s="265">
        <v>5.7190000000000001E-3</v>
      </c>
    </row>
    <row r="1072" spans="2:14" ht="13.5" x14ac:dyDescent="0.25">
      <c r="B1072" s="168" t="s">
        <v>3635</v>
      </c>
      <c r="C1072" s="38" t="s">
        <v>1111</v>
      </c>
      <c r="D1072" s="265">
        <v>0</v>
      </c>
      <c r="E1072" s="265">
        <v>0</v>
      </c>
      <c r="F1072" s="265">
        <v>2.8219999999999999E-3</v>
      </c>
      <c r="G1072" s="265">
        <v>0</v>
      </c>
      <c r="H1072" s="265">
        <v>0</v>
      </c>
      <c r="I1072" s="265">
        <v>0</v>
      </c>
      <c r="J1072" s="265">
        <v>8.933E-3</v>
      </c>
      <c r="K1072" s="265">
        <v>1.0842000000000001E-2</v>
      </c>
      <c r="L1072" s="265">
        <v>2.1493000000000002E-2</v>
      </c>
      <c r="M1072" s="265">
        <v>1.4800000000000001E-2</v>
      </c>
      <c r="N1072" s="265">
        <v>3.9500000000000001E-4</v>
      </c>
    </row>
    <row r="1073" spans="2:14" ht="13.5" x14ac:dyDescent="0.25">
      <c r="B1073" s="168" t="s">
        <v>3636</v>
      </c>
      <c r="C1073" s="131" t="s">
        <v>2498</v>
      </c>
      <c r="D1073" s="265">
        <v>0.27002500000000002</v>
      </c>
      <c r="E1073" s="265">
        <v>0.26497100000000001</v>
      </c>
      <c r="F1073" s="265">
        <v>0.25545999999999996</v>
      </c>
      <c r="G1073" s="265">
        <v>0.51554</v>
      </c>
      <c r="H1073" s="265">
        <v>0.77235000000000009</v>
      </c>
      <c r="I1073" s="265">
        <v>0.79099900000000001</v>
      </c>
      <c r="J1073" s="265">
        <v>0.89086799999999999</v>
      </c>
      <c r="K1073" s="265">
        <v>4.8295239999999993</v>
      </c>
      <c r="L1073" s="265">
        <v>1.3481540000000001</v>
      </c>
      <c r="M1073" s="265">
        <v>1.8650100000000003</v>
      </c>
      <c r="N1073" s="265">
        <v>2.3651960000000001</v>
      </c>
    </row>
    <row r="1074" spans="2:14" ht="13.5" x14ac:dyDescent="0.25">
      <c r="B1074" s="168" t="s">
        <v>3637</v>
      </c>
      <c r="C1074" s="38" t="s">
        <v>1112</v>
      </c>
      <c r="D1074" s="265">
        <v>1.1124E-2</v>
      </c>
      <c r="E1074" s="265">
        <v>3.4349000000000005E-2</v>
      </c>
      <c r="F1074" s="265">
        <v>2.6770000000000002E-2</v>
      </c>
      <c r="G1074" s="265">
        <v>2.3657000000000001E-2</v>
      </c>
      <c r="H1074" s="265">
        <v>4.3048000000000003E-2</v>
      </c>
      <c r="I1074" s="265">
        <v>3.9281999999999997E-2</v>
      </c>
      <c r="J1074" s="265">
        <v>4.4102000000000002E-2</v>
      </c>
      <c r="K1074" s="265">
        <v>2.4630000000000003E-2</v>
      </c>
      <c r="L1074" s="265">
        <v>7.3095999999999994E-2</v>
      </c>
      <c r="M1074" s="265">
        <v>8.7247999999999992E-2</v>
      </c>
      <c r="N1074" s="265">
        <v>4.5793E-2</v>
      </c>
    </row>
    <row r="1075" spans="2:14" ht="13.5" x14ac:dyDescent="0.25">
      <c r="B1075" s="168" t="s">
        <v>3638</v>
      </c>
      <c r="C1075" s="38" t="s">
        <v>1113</v>
      </c>
      <c r="D1075" s="265">
        <v>0</v>
      </c>
      <c r="E1075" s="265">
        <v>0</v>
      </c>
      <c r="F1075" s="265">
        <v>0</v>
      </c>
      <c r="G1075" s="265">
        <v>0</v>
      </c>
      <c r="H1075" s="265">
        <v>0</v>
      </c>
      <c r="I1075" s="265">
        <v>1.426E-3</v>
      </c>
      <c r="J1075" s="265">
        <v>6.8160000000000009E-3</v>
      </c>
      <c r="K1075" s="265">
        <v>4.2779999999999997E-3</v>
      </c>
      <c r="L1075" s="265">
        <v>1.2935E-2</v>
      </c>
      <c r="M1075" s="265">
        <v>1.0215999999999999E-2</v>
      </c>
      <c r="N1075" s="265">
        <v>0</v>
      </c>
    </row>
    <row r="1076" spans="2:14" ht="13.5" x14ac:dyDescent="0.25">
      <c r="B1076" s="168" t="s">
        <v>3639</v>
      </c>
      <c r="C1076" s="38" t="s">
        <v>1114</v>
      </c>
      <c r="D1076" s="265">
        <v>0</v>
      </c>
      <c r="E1076" s="265">
        <v>0</v>
      </c>
      <c r="F1076" s="265">
        <v>0</v>
      </c>
      <c r="G1076" s="265">
        <v>0</v>
      </c>
      <c r="H1076" s="265">
        <v>0</v>
      </c>
      <c r="I1076" s="265">
        <v>0</v>
      </c>
      <c r="J1076" s="265">
        <v>6.489E-3</v>
      </c>
      <c r="K1076" s="265">
        <v>1.4314E-2</v>
      </c>
      <c r="L1076" s="265">
        <v>1.6001000000000001E-2</v>
      </c>
      <c r="M1076" s="265">
        <v>1.9396999999999998E-2</v>
      </c>
      <c r="N1076" s="265">
        <v>0</v>
      </c>
    </row>
    <row r="1077" spans="2:14" ht="13.5" x14ac:dyDescent="0.25">
      <c r="B1077" s="168" t="s">
        <v>3640</v>
      </c>
      <c r="C1077" s="38" t="s">
        <v>1115</v>
      </c>
      <c r="D1077" s="265">
        <v>0</v>
      </c>
      <c r="E1077" s="265">
        <v>0</v>
      </c>
      <c r="F1077" s="265">
        <v>0.10639999999999999</v>
      </c>
      <c r="G1077" s="265">
        <v>0.48487599999999997</v>
      </c>
      <c r="H1077" s="265">
        <v>1.0412689999999998</v>
      </c>
      <c r="I1077" s="265">
        <v>1.159027</v>
      </c>
      <c r="J1077" s="265">
        <v>1.177573</v>
      </c>
      <c r="K1077" s="265">
        <v>1.3774120000000001</v>
      </c>
      <c r="L1077" s="265">
        <v>2.5718739999999998</v>
      </c>
      <c r="M1077" s="265">
        <v>2.5793279999999998</v>
      </c>
      <c r="N1077" s="265">
        <v>2.0597799999999999</v>
      </c>
    </row>
    <row r="1078" spans="2:14" ht="13.5" x14ac:dyDescent="0.25">
      <c r="B1078" s="168" t="s">
        <v>3641</v>
      </c>
      <c r="C1078" s="38" t="s">
        <v>1116</v>
      </c>
      <c r="D1078" s="265">
        <v>2.3085999999999999E-2</v>
      </c>
      <c r="E1078" s="265">
        <v>0</v>
      </c>
      <c r="F1078" s="265">
        <v>3.1947000000000003E-2</v>
      </c>
      <c r="G1078" s="265">
        <v>2.1158999999999997E-2</v>
      </c>
      <c r="H1078" s="265">
        <v>1.8822999999999999E-2</v>
      </c>
      <c r="I1078" s="265">
        <v>4.032E-3</v>
      </c>
      <c r="J1078" s="265">
        <v>2.6409999999999999E-2</v>
      </c>
      <c r="K1078" s="265">
        <v>7.3173000000000002E-2</v>
      </c>
      <c r="L1078" s="265">
        <v>0.13671800000000001</v>
      </c>
      <c r="M1078" s="265">
        <v>0.106457</v>
      </c>
      <c r="N1078" s="265">
        <v>3.61E-2</v>
      </c>
    </row>
    <row r="1079" spans="2:14" ht="13.5" x14ac:dyDescent="0.25">
      <c r="B1079" s="168" t="s">
        <v>3642</v>
      </c>
      <c r="C1079" s="38" t="s">
        <v>1117</v>
      </c>
      <c r="D1079" s="265">
        <v>5.8252000000000005E-2</v>
      </c>
      <c r="E1079" s="265">
        <v>6.0412E-2</v>
      </c>
      <c r="F1079" s="265">
        <v>3.8225000000000002E-2</v>
      </c>
      <c r="G1079" s="265">
        <v>2.8145E-2</v>
      </c>
      <c r="H1079" s="265">
        <v>5.1352000000000009E-2</v>
      </c>
      <c r="I1079" s="265">
        <v>1.8651999999999998E-2</v>
      </c>
      <c r="J1079" s="265">
        <v>3.4505000000000001E-2</v>
      </c>
      <c r="K1079" s="265">
        <v>6.9815000000000002E-2</v>
      </c>
      <c r="L1079" s="265">
        <v>7.5837000000000002E-2</v>
      </c>
      <c r="M1079" s="265">
        <v>7.9853000000000007E-2</v>
      </c>
      <c r="N1079" s="265">
        <v>1.4736999999999998E-2</v>
      </c>
    </row>
    <row r="1080" spans="2:14" ht="13.5" x14ac:dyDescent="0.25">
      <c r="B1080" s="168" t="s">
        <v>3643</v>
      </c>
      <c r="C1080" s="38" t="s">
        <v>1118</v>
      </c>
      <c r="D1080" s="265">
        <v>1.5196000000000001E-2</v>
      </c>
      <c r="E1080" s="265">
        <v>9.5659999999999999E-3</v>
      </c>
      <c r="F1080" s="265">
        <v>4.8970000000000003E-3</v>
      </c>
      <c r="G1080" s="265">
        <v>7.9959999999999996E-3</v>
      </c>
      <c r="H1080" s="265">
        <v>2.1333999999999999E-2</v>
      </c>
      <c r="I1080" s="265">
        <v>3.4197999999999999E-2</v>
      </c>
      <c r="J1080" s="265">
        <v>6.6091999999999998E-2</v>
      </c>
      <c r="K1080" s="265">
        <v>3.8109000000000004E-2</v>
      </c>
      <c r="L1080" s="265">
        <v>0.11884499999999999</v>
      </c>
      <c r="M1080" s="265">
        <v>0.18492999999999998</v>
      </c>
      <c r="N1080" s="265">
        <v>0.13122799999999998</v>
      </c>
    </row>
    <row r="1081" spans="2:14" ht="13.5" x14ac:dyDescent="0.25">
      <c r="B1081" s="168" t="s">
        <v>3644</v>
      </c>
      <c r="C1081" s="38" t="s">
        <v>1119</v>
      </c>
      <c r="D1081" s="265">
        <v>35.410359999999997</v>
      </c>
      <c r="E1081" s="265">
        <v>34.126049999999999</v>
      </c>
      <c r="F1081" s="265">
        <v>38.404601999999997</v>
      </c>
      <c r="G1081" s="265">
        <v>33.452387000000002</v>
      </c>
      <c r="H1081" s="265">
        <v>38.641908999999998</v>
      </c>
      <c r="I1081" s="265">
        <v>40.680909999999997</v>
      </c>
      <c r="J1081" s="265">
        <v>42.712965999999994</v>
      </c>
      <c r="K1081" s="265">
        <v>45.353734000000003</v>
      </c>
      <c r="L1081" s="265">
        <v>55.264543000000003</v>
      </c>
      <c r="M1081" s="265">
        <v>62.510953999999998</v>
      </c>
      <c r="N1081" s="265">
        <v>68.004798999999991</v>
      </c>
    </row>
    <row r="1082" spans="2:14" ht="13.5" x14ac:dyDescent="0.25">
      <c r="B1082" s="168" t="s">
        <v>3645</v>
      </c>
      <c r="C1082" s="38" t="s">
        <v>1120</v>
      </c>
      <c r="D1082" s="265">
        <v>66.779485000000008</v>
      </c>
      <c r="E1082" s="265">
        <v>82.112933999999996</v>
      </c>
      <c r="F1082" s="265">
        <v>95.947214000000002</v>
      </c>
      <c r="G1082" s="265">
        <v>82.197445999999999</v>
      </c>
      <c r="H1082" s="265">
        <v>114.00891599999999</v>
      </c>
      <c r="I1082" s="265">
        <v>128.83873</v>
      </c>
      <c r="J1082" s="265">
        <v>132.07350399999999</v>
      </c>
      <c r="K1082" s="265">
        <v>143.10580999999999</v>
      </c>
      <c r="L1082" s="265">
        <v>177.497377</v>
      </c>
      <c r="M1082" s="265">
        <v>192.39775700000001</v>
      </c>
      <c r="N1082" s="265">
        <v>217.89107799999999</v>
      </c>
    </row>
    <row r="1083" spans="2:14" ht="13.5" x14ac:dyDescent="0.25">
      <c r="B1083" s="168" t="s">
        <v>3646</v>
      </c>
      <c r="C1083" s="38" t="s">
        <v>1121</v>
      </c>
      <c r="D1083" s="265">
        <v>39.414631</v>
      </c>
      <c r="E1083" s="265">
        <v>43.235149</v>
      </c>
      <c r="F1083" s="265">
        <v>47.05921</v>
      </c>
      <c r="G1083" s="265">
        <v>41.907791000000003</v>
      </c>
      <c r="H1083" s="265">
        <v>61.366354000000001</v>
      </c>
      <c r="I1083" s="265">
        <v>71.357927999999987</v>
      </c>
      <c r="J1083" s="265">
        <v>74.585196999999994</v>
      </c>
      <c r="K1083" s="265">
        <v>78.470423999999994</v>
      </c>
      <c r="L1083" s="265">
        <v>91.981151999999994</v>
      </c>
      <c r="M1083" s="265">
        <v>101.40790899999999</v>
      </c>
      <c r="N1083" s="265">
        <v>123.95328999999998</v>
      </c>
    </row>
    <row r="1084" spans="2:14" ht="13.5" x14ac:dyDescent="0.25">
      <c r="B1084" s="168" t="s">
        <v>3647</v>
      </c>
      <c r="C1084" s="38" t="s">
        <v>1122</v>
      </c>
      <c r="D1084" s="265">
        <v>0</v>
      </c>
      <c r="E1084" s="265">
        <v>3.1731000000000002E-2</v>
      </c>
      <c r="F1084" s="265">
        <v>4.1900000000000001E-3</v>
      </c>
      <c r="G1084" s="265">
        <v>0</v>
      </c>
      <c r="H1084" s="265">
        <v>0</v>
      </c>
      <c r="I1084" s="265">
        <v>0</v>
      </c>
      <c r="J1084" s="265">
        <v>0</v>
      </c>
      <c r="K1084" s="265">
        <v>4.7899999999999999E-4</v>
      </c>
      <c r="L1084" s="265">
        <v>1.7959999999999999E-3</v>
      </c>
      <c r="M1084" s="265">
        <v>9.9930000000000001E-3</v>
      </c>
      <c r="N1084" s="265">
        <v>1.0430000000000001E-3</v>
      </c>
    </row>
    <row r="1085" spans="2:14" ht="13.5" x14ac:dyDescent="0.25">
      <c r="B1085" s="168" t="s">
        <v>3648</v>
      </c>
      <c r="C1085" s="38" t="s">
        <v>1123</v>
      </c>
      <c r="D1085" s="265">
        <v>1.4408749999999999</v>
      </c>
      <c r="E1085" s="265">
        <v>1.2874829999999999</v>
      </c>
      <c r="F1085" s="265">
        <v>1.242723</v>
      </c>
      <c r="G1085" s="265">
        <v>1.10114</v>
      </c>
      <c r="H1085" s="265">
        <v>1.3734059999999997</v>
      </c>
      <c r="I1085" s="265">
        <v>1.642001</v>
      </c>
      <c r="J1085" s="265">
        <v>1.51983</v>
      </c>
      <c r="K1085" s="265">
        <v>2.058081</v>
      </c>
      <c r="L1085" s="265">
        <v>2.2750539999999999</v>
      </c>
      <c r="M1085" s="265">
        <v>3.6375280000000001</v>
      </c>
      <c r="N1085" s="265">
        <v>4.752699999999999</v>
      </c>
    </row>
    <row r="1086" spans="2:14" ht="13.5" x14ac:dyDescent="0.25">
      <c r="B1086" s="168" t="s">
        <v>3649</v>
      </c>
      <c r="C1086" s="38" t="s">
        <v>1124</v>
      </c>
      <c r="D1086" s="265">
        <v>3.2704010000000001</v>
      </c>
      <c r="E1086" s="265">
        <v>1.737088</v>
      </c>
      <c r="F1086" s="265">
        <v>1.6614070000000001</v>
      </c>
      <c r="G1086" s="265">
        <v>1.0111330000000001</v>
      </c>
      <c r="H1086" s="265">
        <v>1.401888</v>
      </c>
      <c r="I1086" s="265">
        <v>1.3908959999999999</v>
      </c>
      <c r="J1086" s="265">
        <v>1.434631</v>
      </c>
      <c r="K1086" s="265">
        <v>1.304413</v>
      </c>
      <c r="L1086" s="265">
        <v>1.6490860000000001</v>
      </c>
      <c r="M1086" s="265">
        <v>2.1488019999999999</v>
      </c>
      <c r="N1086" s="265">
        <v>2.6818809999999997</v>
      </c>
    </row>
    <row r="1087" spans="2:14" ht="13.5" x14ac:dyDescent="0.25">
      <c r="B1087" s="168" t="s">
        <v>3650</v>
      </c>
      <c r="C1087" s="38" t="s">
        <v>1125</v>
      </c>
      <c r="D1087" s="265">
        <v>8.6553399999999989</v>
      </c>
      <c r="E1087" s="265">
        <v>9.6988880000000002</v>
      </c>
      <c r="F1087" s="265">
        <v>10.226497</v>
      </c>
      <c r="G1087" s="265">
        <v>9.5051899999999989</v>
      </c>
      <c r="H1087" s="265">
        <v>14.485505999999999</v>
      </c>
      <c r="I1087" s="265">
        <v>16.473757000000003</v>
      </c>
      <c r="J1087" s="265">
        <v>16.829055</v>
      </c>
      <c r="K1087" s="265">
        <v>14.313165000000001</v>
      </c>
      <c r="L1087" s="265">
        <v>16.507066000000002</v>
      </c>
      <c r="M1087" s="265">
        <v>22.030493</v>
      </c>
      <c r="N1087" s="265">
        <v>26.645007999999997</v>
      </c>
    </row>
    <row r="1088" spans="2:14" ht="13.5" x14ac:dyDescent="0.25">
      <c r="B1088" s="168" t="s">
        <v>3651</v>
      </c>
      <c r="C1088" s="38" t="s">
        <v>2501</v>
      </c>
      <c r="D1088" s="265">
        <v>8.6482410000000005</v>
      </c>
      <c r="E1088" s="265">
        <v>9.9303799999999995</v>
      </c>
      <c r="F1088" s="265">
        <v>9.6489250000000002</v>
      </c>
      <c r="G1088" s="265">
        <v>7.4532190000000007</v>
      </c>
      <c r="H1088" s="265">
        <v>9.4231689999999997</v>
      </c>
      <c r="I1088" s="265">
        <v>9.9032039999999988</v>
      </c>
      <c r="J1088" s="265">
        <v>11.524851</v>
      </c>
      <c r="K1088" s="265">
        <v>11.075078</v>
      </c>
      <c r="L1088" s="265">
        <v>13.475639000000001</v>
      </c>
      <c r="M1088" s="265">
        <v>17.278803</v>
      </c>
      <c r="N1088" s="265">
        <v>43.487276000000001</v>
      </c>
    </row>
    <row r="1089" spans="2:14" ht="13.5" x14ac:dyDescent="0.25">
      <c r="B1089" s="168" t="s">
        <v>3652</v>
      </c>
      <c r="C1089" s="38" t="s">
        <v>2499</v>
      </c>
      <c r="D1089" s="265">
        <v>0</v>
      </c>
      <c r="E1089" s="265">
        <v>0</v>
      </c>
      <c r="F1089" s="265">
        <v>0</v>
      </c>
      <c r="G1089" s="265">
        <v>0</v>
      </c>
      <c r="H1089" s="265">
        <v>0</v>
      </c>
      <c r="I1089" s="265">
        <v>0</v>
      </c>
      <c r="J1089" s="265">
        <v>4.1159999999999999E-3</v>
      </c>
      <c r="K1089" s="265">
        <v>1.1848000000000001E-2</v>
      </c>
      <c r="L1089" s="265">
        <v>4.9777000000000002E-2</v>
      </c>
      <c r="M1089" s="265">
        <v>3.1925999999999996E-2</v>
      </c>
      <c r="N1089" s="265">
        <v>0</v>
      </c>
    </row>
    <row r="1090" spans="2:14" ht="13.5" x14ac:dyDescent="0.25">
      <c r="B1090" s="168" t="s">
        <v>3653</v>
      </c>
      <c r="C1090" s="38" t="s">
        <v>2502</v>
      </c>
      <c r="D1090" s="265">
        <v>0.203898</v>
      </c>
      <c r="E1090" s="265">
        <v>0</v>
      </c>
      <c r="F1090" s="265">
        <v>0</v>
      </c>
      <c r="G1090" s="265">
        <v>0</v>
      </c>
      <c r="H1090" s="265">
        <v>0</v>
      </c>
      <c r="I1090" s="265">
        <v>0</v>
      </c>
      <c r="J1090" s="265">
        <v>2.3375E-2</v>
      </c>
      <c r="K1090" s="265">
        <v>1.3403999999999999E-2</v>
      </c>
      <c r="L1090" s="265">
        <v>3.5951000000000004E-2</v>
      </c>
      <c r="M1090" s="265">
        <v>7.3598999999999998E-2</v>
      </c>
      <c r="N1090" s="265">
        <v>6.8300000000000001E-4</v>
      </c>
    </row>
    <row r="1091" spans="2:14" ht="13.5" x14ac:dyDescent="0.25">
      <c r="B1091" s="168" t="s">
        <v>3654</v>
      </c>
      <c r="C1091" s="38" t="s">
        <v>2503</v>
      </c>
      <c r="D1091" s="265">
        <v>1.5200749999999998</v>
      </c>
      <c r="E1091" s="265">
        <v>1.235271</v>
      </c>
      <c r="F1091" s="265">
        <v>0.61706299999999992</v>
      </c>
      <c r="G1091" s="265">
        <v>0.13558499999999998</v>
      </c>
      <c r="H1091" s="265">
        <v>0.35823899999999997</v>
      </c>
      <c r="I1091" s="265">
        <v>0.87498100000000001</v>
      </c>
      <c r="J1091" s="265">
        <v>0.80066199999999998</v>
      </c>
      <c r="K1091" s="265">
        <v>0.80766000000000004</v>
      </c>
      <c r="L1091" s="265">
        <v>1.68476</v>
      </c>
      <c r="M1091" s="265">
        <v>1.819215</v>
      </c>
      <c r="N1091" s="265">
        <v>1.7953780000000001</v>
      </c>
    </row>
    <row r="1092" spans="2:14" ht="13.5" x14ac:dyDescent="0.25">
      <c r="B1092" s="168" t="s">
        <v>3655</v>
      </c>
      <c r="C1092" s="38" t="s">
        <v>1126</v>
      </c>
      <c r="D1092" s="265">
        <v>0</v>
      </c>
      <c r="E1092" s="265">
        <v>0</v>
      </c>
      <c r="F1092" s="265">
        <v>0</v>
      </c>
      <c r="G1092" s="265">
        <v>0</v>
      </c>
      <c r="H1092" s="265">
        <v>0</v>
      </c>
      <c r="I1092" s="265">
        <v>4.84E-4</v>
      </c>
      <c r="J1092" s="265">
        <v>5.4949999999999999E-3</v>
      </c>
      <c r="K1092" s="265">
        <v>6.4000000000000005E-4</v>
      </c>
      <c r="L1092" s="265">
        <v>1.3757E-2</v>
      </c>
      <c r="M1092" s="265">
        <v>5.7450000000000001E-3</v>
      </c>
      <c r="N1092" s="265">
        <v>3.4999999999999997E-5</v>
      </c>
    </row>
    <row r="1093" spans="2:14" ht="13.5" x14ac:dyDescent="0.25">
      <c r="B1093" s="168" t="s">
        <v>3656</v>
      </c>
      <c r="C1093" s="38" t="s">
        <v>1127</v>
      </c>
      <c r="D1093" s="265">
        <v>10.087219000000001</v>
      </c>
      <c r="E1093" s="265">
        <v>9.2098289999999992</v>
      </c>
      <c r="F1093" s="265">
        <v>9.2735500000000002</v>
      </c>
      <c r="G1093" s="265">
        <v>6.1824380000000003</v>
      </c>
      <c r="H1093" s="265">
        <v>8.3183679999999995</v>
      </c>
      <c r="I1093" s="265">
        <v>9.1163179999999997</v>
      </c>
      <c r="J1093" s="265">
        <v>9.6590150000000001</v>
      </c>
      <c r="K1093" s="265">
        <v>9.8466879999999986</v>
      </c>
      <c r="L1093" s="265">
        <v>13.397273</v>
      </c>
      <c r="M1093" s="265">
        <v>15.296223999999999</v>
      </c>
      <c r="N1093" s="265">
        <v>14.57766</v>
      </c>
    </row>
    <row r="1094" spans="2:14" ht="13.5" x14ac:dyDescent="0.25">
      <c r="B1094" s="168" t="s">
        <v>3657</v>
      </c>
      <c r="C1094" s="38" t="s">
        <v>1128</v>
      </c>
      <c r="D1094" s="265">
        <v>1.663E-3</v>
      </c>
      <c r="E1094" s="265">
        <v>0</v>
      </c>
      <c r="F1094" s="265">
        <v>0</v>
      </c>
      <c r="G1094" s="265">
        <v>0</v>
      </c>
      <c r="H1094" s="265">
        <v>0</v>
      </c>
      <c r="I1094" s="265">
        <v>3.6629999999999996E-3</v>
      </c>
      <c r="J1094" s="265">
        <v>4.1415E-2</v>
      </c>
      <c r="K1094" s="265">
        <v>8.8137999999999994E-2</v>
      </c>
      <c r="L1094" s="265">
        <v>0.15965799999999999</v>
      </c>
      <c r="M1094" s="265">
        <v>0.26941300000000001</v>
      </c>
      <c r="N1094" s="265">
        <v>1.268E-2</v>
      </c>
    </row>
    <row r="1095" spans="2:14" ht="13.5" x14ac:dyDescent="0.25">
      <c r="B1095" s="168" t="s">
        <v>3658</v>
      </c>
      <c r="C1095" s="38" t="s">
        <v>1129</v>
      </c>
      <c r="D1095" s="265">
        <v>3.1174E-2</v>
      </c>
      <c r="E1095" s="265">
        <v>3.1999999999999999E-5</v>
      </c>
      <c r="F1095" s="265">
        <v>0</v>
      </c>
      <c r="G1095" s="265">
        <v>2.5000000000000001E-5</v>
      </c>
      <c r="H1095" s="265">
        <v>0</v>
      </c>
      <c r="I1095" s="265">
        <v>1.5154000000000001E-2</v>
      </c>
      <c r="J1095" s="265">
        <v>4.2724999999999999E-2</v>
      </c>
      <c r="K1095" s="265">
        <v>0.100046</v>
      </c>
      <c r="L1095" s="265">
        <v>0.18738400000000002</v>
      </c>
      <c r="M1095" s="265">
        <v>0.17560100000000001</v>
      </c>
      <c r="N1095" s="265">
        <v>0</v>
      </c>
    </row>
    <row r="1096" spans="2:14" ht="13.5" x14ac:dyDescent="0.25">
      <c r="B1096" s="168" t="s">
        <v>3659</v>
      </c>
      <c r="C1096" s="38" t="s">
        <v>1130</v>
      </c>
      <c r="D1096" s="265">
        <v>0</v>
      </c>
      <c r="E1096" s="265">
        <v>0</v>
      </c>
      <c r="F1096" s="265">
        <v>0</v>
      </c>
      <c r="G1096" s="265">
        <v>0</v>
      </c>
      <c r="H1096" s="265">
        <v>0</v>
      </c>
      <c r="I1096" s="265">
        <v>0</v>
      </c>
      <c r="J1096" s="265">
        <v>0</v>
      </c>
      <c r="K1096" s="265">
        <v>1.7638999999999998E-2</v>
      </c>
      <c r="L1096" s="265">
        <v>2.1090000000000002E-3</v>
      </c>
      <c r="M1096" s="265">
        <v>6.1700000000000001E-3</v>
      </c>
      <c r="N1096" s="265">
        <v>13.309148</v>
      </c>
    </row>
    <row r="1097" spans="2:14" ht="13.5" x14ac:dyDescent="0.25">
      <c r="B1097" s="168" t="s">
        <v>3660</v>
      </c>
      <c r="C1097" s="38" t="s">
        <v>1131</v>
      </c>
      <c r="D1097" s="265">
        <v>0</v>
      </c>
      <c r="E1097" s="265">
        <v>4.2900000000000002E-4</v>
      </c>
      <c r="F1097" s="265">
        <v>0</v>
      </c>
      <c r="G1097" s="265">
        <v>0</v>
      </c>
      <c r="H1097" s="265">
        <v>0</v>
      </c>
      <c r="I1097" s="265">
        <v>0</v>
      </c>
      <c r="J1097" s="265">
        <v>1.93E-4</v>
      </c>
      <c r="K1097" s="265">
        <v>4.8400000000000006E-3</v>
      </c>
      <c r="L1097" s="265">
        <v>1.6198000000000001E-2</v>
      </c>
      <c r="M1097" s="265">
        <v>1.3682E-2</v>
      </c>
      <c r="N1097" s="265">
        <v>2.9700000000000001E-4</v>
      </c>
    </row>
    <row r="1098" spans="2:14" ht="13.5" x14ac:dyDescent="0.25">
      <c r="B1098" s="168" t="s">
        <v>3661</v>
      </c>
      <c r="C1098" s="38" t="s">
        <v>1132</v>
      </c>
      <c r="D1098" s="265">
        <v>4.4299999999999998E-4</v>
      </c>
      <c r="E1098" s="265">
        <v>0</v>
      </c>
      <c r="F1098" s="265">
        <v>0</v>
      </c>
      <c r="G1098" s="265">
        <v>0</v>
      </c>
      <c r="H1098" s="265">
        <v>0</v>
      </c>
      <c r="I1098" s="265">
        <v>0</v>
      </c>
      <c r="J1098" s="265">
        <v>2.1052000000000001E-2</v>
      </c>
      <c r="K1098" s="265">
        <v>0.44997999999999999</v>
      </c>
      <c r="L1098" s="265">
        <v>1.4751019999999999</v>
      </c>
      <c r="M1098" s="265">
        <v>1.072343</v>
      </c>
      <c r="N1098" s="265">
        <v>1.1735639999999998</v>
      </c>
    </row>
    <row r="1099" spans="2:14" ht="13.5" x14ac:dyDescent="0.25">
      <c r="B1099" s="168" t="s">
        <v>3662</v>
      </c>
      <c r="C1099" s="38" t="s">
        <v>1133</v>
      </c>
      <c r="D1099" s="265">
        <v>1.9577000000000001E-2</v>
      </c>
      <c r="E1099" s="265">
        <v>5.6754999999999993E-2</v>
      </c>
      <c r="F1099" s="265">
        <v>0</v>
      </c>
      <c r="G1099" s="265">
        <v>1.2099999999999999E-4</v>
      </c>
      <c r="H1099" s="265">
        <v>6.8900000000000005E-4</v>
      </c>
      <c r="I1099" s="265">
        <v>8.1800000000000004E-4</v>
      </c>
      <c r="J1099" s="265">
        <v>4.2639999999999997E-2</v>
      </c>
      <c r="K1099" s="265">
        <v>0.20314299999999996</v>
      </c>
      <c r="L1099" s="265">
        <v>0.41225500000000004</v>
      </c>
      <c r="M1099" s="265">
        <v>0.62406099999999998</v>
      </c>
      <c r="N1099" s="265">
        <v>1.9415180000000001</v>
      </c>
    </row>
    <row r="1100" spans="2:14" ht="13.5" x14ac:dyDescent="0.25">
      <c r="B1100" s="168" t="s">
        <v>3663</v>
      </c>
      <c r="C1100" s="38" t="s">
        <v>1134</v>
      </c>
      <c r="D1100" s="265">
        <v>0.35880299999999998</v>
      </c>
      <c r="E1100" s="265">
        <v>1.5285999999999999E-2</v>
      </c>
      <c r="F1100" s="265">
        <v>3.5599999999999998E-4</v>
      </c>
      <c r="G1100" s="265">
        <v>8.7000000000000011E-4</v>
      </c>
      <c r="H1100" s="265">
        <v>0.11705600000000001</v>
      </c>
      <c r="I1100" s="265">
        <v>0.112418</v>
      </c>
      <c r="J1100" s="265">
        <v>0.18313600000000002</v>
      </c>
      <c r="K1100" s="265">
        <v>0.27702700000000002</v>
      </c>
      <c r="L1100" s="265">
        <v>0.52703899999999992</v>
      </c>
      <c r="M1100" s="265">
        <v>0.32513700000000001</v>
      </c>
      <c r="N1100" s="265">
        <v>7.9223000000000002E-2</v>
      </c>
    </row>
    <row r="1101" spans="2:14" ht="13.5" x14ac:dyDescent="0.25">
      <c r="B1101" s="168" t="s">
        <v>3664</v>
      </c>
      <c r="C1101" s="38" t="s">
        <v>1135</v>
      </c>
      <c r="D1101" s="265">
        <v>0</v>
      </c>
      <c r="E1101" s="265">
        <v>0.142987</v>
      </c>
      <c r="F1101" s="265">
        <v>0</v>
      </c>
      <c r="G1101" s="265">
        <v>0</v>
      </c>
      <c r="H1101" s="265">
        <v>0</v>
      </c>
      <c r="I1101" s="265">
        <v>0</v>
      </c>
      <c r="J1101" s="265">
        <v>0</v>
      </c>
      <c r="K1101" s="265">
        <v>0</v>
      </c>
      <c r="L1101" s="265">
        <v>0</v>
      </c>
      <c r="M1101" s="265">
        <v>0</v>
      </c>
      <c r="N1101" s="265">
        <v>0</v>
      </c>
    </row>
    <row r="1102" spans="2:14" ht="13.5" x14ac:dyDescent="0.25">
      <c r="B1102" s="168" t="s">
        <v>3665</v>
      </c>
      <c r="C1102" s="38" t="s">
        <v>1136</v>
      </c>
      <c r="D1102" s="265">
        <v>0</v>
      </c>
      <c r="E1102" s="265">
        <v>0</v>
      </c>
      <c r="F1102" s="265">
        <v>0</v>
      </c>
      <c r="G1102" s="265">
        <v>0</v>
      </c>
      <c r="H1102" s="265">
        <v>0</v>
      </c>
      <c r="I1102" s="265">
        <v>0</v>
      </c>
      <c r="J1102" s="265">
        <v>7.4899999999999999E-4</v>
      </c>
      <c r="K1102" s="265">
        <v>1.7235E-2</v>
      </c>
      <c r="L1102" s="265">
        <v>2.9453E-2</v>
      </c>
      <c r="M1102" s="265">
        <v>8.7919999999999995E-3</v>
      </c>
      <c r="N1102" s="265">
        <v>0</v>
      </c>
    </row>
    <row r="1103" spans="2:14" ht="13.5" x14ac:dyDescent="0.25">
      <c r="B1103" s="168" t="s">
        <v>3666</v>
      </c>
      <c r="C1103" s="38" t="s">
        <v>1137</v>
      </c>
      <c r="D1103" s="265">
        <v>0</v>
      </c>
      <c r="E1103" s="265">
        <v>0</v>
      </c>
      <c r="F1103" s="265">
        <v>0</v>
      </c>
      <c r="G1103" s="265">
        <v>0</v>
      </c>
      <c r="H1103" s="265">
        <v>0</v>
      </c>
      <c r="I1103" s="265">
        <v>0</v>
      </c>
      <c r="J1103" s="265">
        <v>1.0120000000000001E-2</v>
      </c>
      <c r="K1103" s="265">
        <v>3.7610999999999999E-2</v>
      </c>
      <c r="L1103" s="265">
        <v>3.6471000000000003E-2</v>
      </c>
      <c r="M1103" s="265">
        <v>3.1350000000000003E-2</v>
      </c>
      <c r="N1103" s="265">
        <v>2.9767999999999999E-2</v>
      </c>
    </row>
    <row r="1104" spans="2:14" ht="13.5" x14ac:dyDescent="0.25">
      <c r="B1104" s="168" t="s">
        <v>3667</v>
      </c>
      <c r="C1104" s="38" t="s">
        <v>1138</v>
      </c>
      <c r="D1104" s="265">
        <v>9.5868880000000019</v>
      </c>
      <c r="E1104" s="265">
        <v>8.9080329999999996</v>
      </c>
      <c r="F1104" s="265">
        <v>11.111688000000001</v>
      </c>
      <c r="G1104" s="265">
        <v>9.1100650000000005</v>
      </c>
      <c r="H1104" s="265">
        <v>14.775093999999999</v>
      </c>
      <c r="I1104" s="265">
        <v>15.981387999999999</v>
      </c>
      <c r="J1104" s="265">
        <v>17.574024999999999</v>
      </c>
      <c r="K1104" s="265">
        <v>20.459748999999999</v>
      </c>
      <c r="L1104" s="265">
        <v>23.829451999999996</v>
      </c>
      <c r="M1104" s="265">
        <v>26.197377999999997</v>
      </c>
      <c r="N1104" s="265">
        <v>26.63476</v>
      </c>
    </row>
    <row r="1105" spans="2:14" ht="13.5" x14ac:dyDescent="0.25">
      <c r="B1105" s="168" t="s">
        <v>3668</v>
      </c>
      <c r="C1105" s="38" t="s">
        <v>1139</v>
      </c>
      <c r="D1105" s="265">
        <v>0</v>
      </c>
      <c r="E1105" s="265">
        <v>1.5480000000000001E-2</v>
      </c>
      <c r="F1105" s="265">
        <v>0</v>
      </c>
      <c r="G1105" s="265">
        <v>0</v>
      </c>
      <c r="H1105" s="265">
        <v>0</v>
      </c>
      <c r="I1105" s="265">
        <v>1.189E-3</v>
      </c>
      <c r="J1105" s="265">
        <v>1.7427999999999999E-2</v>
      </c>
      <c r="K1105" s="265">
        <v>2.5180000000000001E-2</v>
      </c>
      <c r="L1105" s="265">
        <v>8.1606999999999999E-2</v>
      </c>
      <c r="M1105" s="265">
        <v>5.3473E-2</v>
      </c>
      <c r="N1105" s="265">
        <v>0.15984899999999999</v>
      </c>
    </row>
    <row r="1106" spans="2:14" ht="13.5" x14ac:dyDescent="0.25">
      <c r="B1106" s="168" t="s">
        <v>3669</v>
      </c>
      <c r="C1106" s="38" t="s">
        <v>1140</v>
      </c>
      <c r="D1106" s="265">
        <v>22.148384</v>
      </c>
      <c r="E1106" s="265">
        <v>23.643377999999998</v>
      </c>
      <c r="F1106" s="265">
        <v>25.216415999999999</v>
      </c>
      <c r="G1106" s="265">
        <v>21.544654999999999</v>
      </c>
      <c r="H1106" s="265">
        <v>31.612754000000002</v>
      </c>
      <c r="I1106" s="265">
        <v>33.647176000000002</v>
      </c>
      <c r="J1106" s="265">
        <v>32.917487000000001</v>
      </c>
      <c r="K1106" s="265">
        <v>36.815494999999999</v>
      </c>
      <c r="L1106" s="265">
        <v>44.306019000000006</v>
      </c>
      <c r="M1106" s="265">
        <v>54.022103999999999</v>
      </c>
      <c r="N1106" s="265">
        <v>62.835755000000006</v>
      </c>
    </row>
    <row r="1107" spans="2:14" ht="13.5" x14ac:dyDescent="0.25">
      <c r="B1107" s="168" t="s">
        <v>3670</v>
      </c>
      <c r="C1107" s="38" t="s">
        <v>1141</v>
      </c>
      <c r="D1107" s="265">
        <v>1.7732000000000001E-2</v>
      </c>
      <c r="E1107" s="265">
        <v>0.15578600000000001</v>
      </c>
      <c r="F1107" s="265">
        <v>0</v>
      </c>
      <c r="G1107" s="265">
        <v>0</v>
      </c>
      <c r="H1107" s="265">
        <v>0</v>
      </c>
      <c r="I1107" s="265">
        <v>1.5969999999999999E-3</v>
      </c>
      <c r="J1107" s="265">
        <v>5.8370000000000002E-3</v>
      </c>
      <c r="K1107" s="265">
        <v>4.7360999999999993E-2</v>
      </c>
      <c r="L1107" s="265">
        <v>8.5044000000000008E-2</v>
      </c>
      <c r="M1107" s="265">
        <v>5.4261000000000004E-2</v>
      </c>
      <c r="N1107" s="265">
        <v>0.357539</v>
      </c>
    </row>
    <row r="1108" spans="2:14" ht="13.5" x14ac:dyDescent="0.25">
      <c r="B1108" s="168" t="s">
        <v>3671</v>
      </c>
      <c r="C1108" s="38" t="s">
        <v>1142</v>
      </c>
      <c r="D1108" s="265">
        <v>0.40079500000000001</v>
      </c>
      <c r="E1108" s="265">
        <v>0.14079</v>
      </c>
      <c r="F1108" s="265">
        <v>2.6450000000000002E-3</v>
      </c>
      <c r="G1108" s="265">
        <v>0</v>
      </c>
      <c r="H1108" s="265">
        <v>0</v>
      </c>
      <c r="I1108" s="265">
        <v>1.9778E-2</v>
      </c>
      <c r="J1108" s="265">
        <v>6.8751999999999994E-2</v>
      </c>
      <c r="K1108" s="265">
        <v>0.19916799999999998</v>
      </c>
      <c r="L1108" s="265">
        <v>0.36465900000000001</v>
      </c>
      <c r="M1108" s="265">
        <v>0.28069</v>
      </c>
      <c r="N1108" s="265">
        <v>5.5328000000000002E-2</v>
      </c>
    </row>
    <row r="1109" spans="2:14" ht="13.5" x14ac:dyDescent="0.25">
      <c r="B1109" s="168" t="s">
        <v>3672</v>
      </c>
      <c r="C1109" s="38" t="s">
        <v>1143</v>
      </c>
      <c r="D1109" s="265">
        <v>46.439746</v>
      </c>
      <c r="E1109" s="265">
        <v>48.072747999999997</v>
      </c>
      <c r="F1109" s="265">
        <v>51.504258999999998</v>
      </c>
      <c r="G1109" s="265">
        <v>46.264626</v>
      </c>
      <c r="H1109" s="265">
        <v>64.132410999999991</v>
      </c>
      <c r="I1109" s="265">
        <v>71.261477999999997</v>
      </c>
      <c r="J1109" s="265">
        <v>72.500641999999999</v>
      </c>
      <c r="K1109" s="265">
        <v>79.142980999999992</v>
      </c>
      <c r="L1109" s="265">
        <v>93.744075000000009</v>
      </c>
      <c r="M1109" s="265">
        <v>102.838729</v>
      </c>
      <c r="N1109" s="265">
        <v>124.013098</v>
      </c>
    </row>
    <row r="1110" spans="2:14" ht="13.5" x14ac:dyDescent="0.25">
      <c r="B1110" s="168" t="s">
        <v>3673</v>
      </c>
      <c r="C1110" s="38" t="s">
        <v>1144</v>
      </c>
      <c r="D1110" s="265">
        <v>0.13111500000000001</v>
      </c>
      <c r="E1110" s="265">
        <v>8.3000000000000001E-4</v>
      </c>
      <c r="F1110" s="265">
        <v>2.14E-4</v>
      </c>
      <c r="G1110" s="265">
        <v>1.48E-3</v>
      </c>
      <c r="H1110" s="265">
        <v>1.2540000000000001E-3</v>
      </c>
      <c r="I1110" s="265">
        <v>5.4600000000000004E-4</v>
      </c>
      <c r="J1110" s="265">
        <v>2.3574000000000001E-2</v>
      </c>
      <c r="K1110" s="265">
        <v>0.253021</v>
      </c>
      <c r="L1110" s="265">
        <v>9.7251000000000004E-2</v>
      </c>
      <c r="M1110" s="265">
        <v>0.10583999999999999</v>
      </c>
      <c r="N1110" s="265">
        <v>4.4339999999999996E-3</v>
      </c>
    </row>
    <row r="1111" spans="2:14" ht="13.5" x14ac:dyDescent="0.25">
      <c r="B1111" s="168" t="s">
        <v>3674</v>
      </c>
      <c r="C1111" s="38" t="s">
        <v>1145</v>
      </c>
      <c r="D1111" s="265">
        <v>0</v>
      </c>
      <c r="E1111" s="265">
        <v>0</v>
      </c>
      <c r="F1111" s="265">
        <v>0</v>
      </c>
      <c r="G1111" s="265">
        <v>0</v>
      </c>
      <c r="H1111" s="265">
        <v>0</v>
      </c>
      <c r="I1111" s="265">
        <v>2.1020000000000001E-3</v>
      </c>
      <c r="J1111" s="265">
        <v>3.0032999999999997E-2</v>
      </c>
      <c r="K1111" s="265">
        <v>5.0471999999999996E-2</v>
      </c>
      <c r="L1111" s="265">
        <v>0.176838</v>
      </c>
      <c r="M1111" s="265">
        <v>0.17464200000000002</v>
      </c>
      <c r="N1111" s="265">
        <v>3.5199999999999999E-4</v>
      </c>
    </row>
    <row r="1112" spans="2:14" ht="13.5" x14ac:dyDescent="0.25">
      <c r="B1112" s="168" t="s">
        <v>3675</v>
      </c>
      <c r="C1112" s="38" t="s">
        <v>1146</v>
      </c>
      <c r="D1112" s="265">
        <v>0.191774</v>
      </c>
      <c r="E1112" s="265">
        <v>0.14479600000000001</v>
      </c>
      <c r="F1112" s="265">
        <v>0.125168</v>
      </c>
      <c r="G1112" s="265">
        <v>9.4141000000000002E-2</v>
      </c>
      <c r="H1112" s="265">
        <v>0.13616200000000001</v>
      </c>
      <c r="I1112" s="265">
        <v>4.4811000000000004E-2</v>
      </c>
      <c r="J1112" s="265">
        <v>0.11826800000000001</v>
      </c>
      <c r="K1112" s="265">
        <v>0.171293</v>
      </c>
      <c r="L1112" s="265">
        <v>0.27254400000000001</v>
      </c>
      <c r="M1112" s="265">
        <v>0.32310800000000001</v>
      </c>
      <c r="N1112" s="265">
        <v>0.311589</v>
      </c>
    </row>
    <row r="1113" spans="2:14" ht="13.5" x14ac:dyDescent="0.25">
      <c r="B1113" s="168" t="s">
        <v>3676</v>
      </c>
      <c r="C1113" s="38" t="s">
        <v>1147</v>
      </c>
      <c r="D1113" s="265">
        <v>0</v>
      </c>
      <c r="E1113" s="265">
        <v>0.13253999999999999</v>
      </c>
      <c r="F1113" s="265">
        <v>0</v>
      </c>
      <c r="G1113" s="265">
        <v>0</v>
      </c>
      <c r="H1113" s="265">
        <v>0</v>
      </c>
      <c r="I1113" s="265">
        <v>3.3270000000000001E-3</v>
      </c>
      <c r="J1113" s="265">
        <v>2.1617999999999998E-2</v>
      </c>
      <c r="K1113" s="265">
        <v>3.1895E-2</v>
      </c>
      <c r="L1113" s="265">
        <v>2.8546999999999999E-2</v>
      </c>
      <c r="M1113" s="265">
        <v>6.4489000000000005E-2</v>
      </c>
      <c r="N1113" s="265">
        <v>3.9045999999999997E-2</v>
      </c>
    </row>
    <row r="1114" spans="2:14" ht="13.5" x14ac:dyDescent="0.25">
      <c r="B1114" s="168" t="s">
        <v>3677</v>
      </c>
      <c r="C1114" s="38" t="s">
        <v>1148</v>
      </c>
      <c r="D1114" s="265">
        <v>1.2647820000000001</v>
      </c>
      <c r="E1114" s="265">
        <v>1.8262019999999999</v>
      </c>
      <c r="F1114" s="265">
        <v>2.4796309999999999</v>
      </c>
      <c r="G1114" s="265">
        <v>2.3001670000000001</v>
      </c>
      <c r="H1114" s="265">
        <v>2.9886159999999999</v>
      </c>
      <c r="I1114" s="265">
        <v>4.232952</v>
      </c>
      <c r="J1114" s="265">
        <v>4.8861099999999995</v>
      </c>
      <c r="K1114" s="265">
        <v>5.7290460000000003</v>
      </c>
      <c r="L1114" s="265">
        <v>6.5467309999999994</v>
      </c>
      <c r="M1114" s="265">
        <v>6.0179589999999994</v>
      </c>
      <c r="N1114" s="265">
        <v>5.4160760000000003</v>
      </c>
    </row>
    <row r="1115" spans="2:14" ht="13.5" x14ac:dyDescent="0.25">
      <c r="B1115" s="168" t="s">
        <v>3678</v>
      </c>
      <c r="C1115" s="131" t="s">
        <v>2517</v>
      </c>
      <c r="D1115" s="265">
        <v>0.33173200000000003</v>
      </c>
      <c r="E1115" s="265">
        <v>0.403472</v>
      </c>
      <c r="F1115" s="265">
        <v>0.50460500000000008</v>
      </c>
      <c r="G1115" s="265">
        <v>0.68536200000000003</v>
      </c>
      <c r="H1115" s="265">
        <v>0.778833</v>
      </c>
      <c r="I1115" s="265">
        <v>0.36402899999999999</v>
      </c>
      <c r="J1115" s="265">
        <v>0.29022599999999998</v>
      </c>
      <c r="K1115" s="265">
        <v>0.17180599999999999</v>
      </c>
      <c r="L1115" s="265">
        <v>8.2512000000000002E-2</v>
      </c>
      <c r="M1115" s="265">
        <v>8.2209000000000004E-2</v>
      </c>
      <c r="N1115" s="265">
        <v>5.1199999999999998E-4</v>
      </c>
    </row>
    <row r="1116" spans="2:14" s="22" customFormat="1" ht="13.5" x14ac:dyDescent="0.25">
      <c r="B1116" s="168" t="s">
        <v>3679</v>
      </c>
      <c r="C1116" s="129" t="s">
        <v>1149</v>
      </c>
      <c r="D1116" s="265">
        <v>271.11707000000001</v>
      </c>
      <c r="E1116" s="265">
        <v>272.23044900000002</v>
      </c>
      <c r="F1116" s="265">
        <v>273.78387299999997</v>
      </c>
      <c r="G1116" s="265">
        <v>225.801132</v>
      </c>
      <c r="H1116" s="265">
        <v>300.68148500000001</v>
      </c>
      <c r="I1116" s="265">
        <v>332.47821600000003</v>
      </c>
      <c r="J1116" s="265">
        <v>331.78754800000002</v>
      </c>
      <c r="K1116" s="265">
        <v>337.32784300000003</v>
      </c>
      <c r="L1116" s="265">
        <v>383.41109800000004</v>
      </c>
      <c r="M1116" s="265">
        <v>448.98496599999999</v>
      </c>
      <c r="N1116" s="265">
        <v>488.29738099999997</v>
      </c>
    </row>
    <row r="1117" spans="2:14" ht="13.5" x14ac:dyDescent="0.25">
      <c r="B1117" s="168" t="s">
        <v>3680</v>
      </c>
      <c r="C1117" s="38" t="s">
        <v>1150</v>
      </c>
      <c r="D1117" s="265">
        <v>25.232771</v>
      </c>
      <c r="E1117" s="265">
        <v>26.578505999999997</v>
      </c>
      <c r="F1117" s="265">
        <v>28.306742</v>
      </c>
      <c r="G1117" s="265">
        <v>23.096941000000001</v>
      </c>
      <c r="H1117" s="265">
        <v>35.237558000000007</v>
      </c>
      <c r="I1117" s="265">
        <v>41.575498000000003</v>
      </c>
      <c r="J1117" s="265">
        <v>42.324988000000005</v>
      </c>
      <c r="K1117" s="265">
        <v>46.930907000000005</v>
      </c>
      <c r="L1117" s="265">
        <v>64.404879999999991</v>
      </c>
      <c r="M1117" s="265">
        <v>67.37481600000001</v>
      </c>
      <c r="N1117" s="265">
        <v>73.250861</v>
      </c>
    </row>
    <row r="1118" spans="2:14" ht="13.5" x14ac:dyDescent="0.25">
      <c r="B1118" s="168" t="s">
        <v>3681</v>
      </c>
      <c r="C1118" s="38" t="s">
        <v>1151</v>
      </c>
      <c r="D1118" s="265">
        <v>17.028259000000002</v>
      </c>
      <c r="E1118" s="265">
        <v>16.959330000000001</v>
      </c>
      <c r="F1118" s="265">
        <v>14.359933</v>
      </c>
      <c r="G1118" s="265">
        <v>11.727011999999998</v>
      </c>
      <c r="H1118" s="265">
        <v>13.186256</v>
      </c>
      <c r="I1118" s="265">
        <v>12.456793000000001</v>
      </c>
      <c r="J1118" s="265">
        <v>11.816932</v>
      </c>
      <c r="K1118" s="265">
        <v>12.144677999999999</v>
      </c>
      <c r="L1118" s="265">
        <v>13.161365999999999</v>
      </c>
      <c r="M1118" s="265">
        <v>14.444208000000001</v>
      </c>
      <c r="N1118" s="265">
        <v>15.393692000000001</v>
      </c>
    </row>
    <row r="1119" spans="2:14" ht="13.5" x14ac:dyDescent="0.25">
      <c r="B1119" s="168" t="s">
        <v>3682</v>
      </c>
      <c r="C1119" s="38" t="s">
        <v>1152</v>
      </c>
      <c r="D1119" s="265">
        <v>0.17180400000000001</v>
      </c>
      <c r="E1119" s="265">
        <v>0.16772700000000001</v>
      </c>
      <c r="F1119" s="265">
        <v>0.16539399999999999</v>
      </c>
      <c r="G1119" s="265">
        <v>8.9811000000000002E-2</v>
      </c>
      <c r="H1119" s="265">
        <v>0.13671700000000001</v>
      </c>
      <c r="I1119" s="265">
        <v>0.16965600000000003</v>
      </c>
      <c r="J1119" s="265">
        <v>0.20652799999999999</v>
      </c>
      <c r="K1119" s="265">
        <v>0.209338</v>
      </c>
      <c r="L1119" s="265">
        <v>0.230879</v>
      </c>
      <c r="M1119" s="265">
        <v>9.3100999999999989E-2</v>
      </c>
      <c r="N1119" s="265">
        <v>0</v>
      </c>
    </row>
    <row r="1120" spans="2:14" ht="13.5" x14ac:dyDescent="0.25">
      <c r="B1120" s="168" t="s">
        <v>3683</v>
      </c>
      <c r="C1120" s="38" t="s">
        <v>1153</v>
      </c>
      <c r="D1120" s="265">
        <v>52.046672999999998</v>
      </c>
      <c r="E1120" s="265">
        <v>52.465814999999999</v>
      </c>
      <c r="F1120" s="265">
        <v>49.267252999999997</v>
      </c>
      <c r="G1120" s="265">
        <v>42.175621999999997</v>
      </c>
      <c r="H1120" s="265">
        <v>58.580409000000003</v>
      </c>
      <c r="I1120" s="265">
        <v>65.527307000000008</v>
      </c>
      <c r="J1120" s="265">
        <v>63.514660999999997</v>
      </c>
      <c r="K1120" s="265">
        <v>62.488227000000002</v>
      </c>
      <c r="L1120" s="265">
        <v>81.187609999999992</v>
      </c>
      <c r="M1120" s="265">
        <v>89.650705000000002</v>
      </c>
      <c r="N1120" s="265">
        <v>98.933052000000004</v>
      </c>
    </row>
    <row r="1121" spans="2:14" ht="13.5" x14ac:dyDescent="0.25">
      <c r="B1121" s="168" t="s">
        <v>3684</v>
      </c>
      <c r="C1121" s="38" t="s">
        <v>1154</v>
      </c>
      <c r="D1121" s="265">
        <v>0.194914</v>
      </c>
      <c r="E1121" s="265">
        <v>0.346914</v>
      </c>
      <c r="F1121" s="265">
        <v>0.40640599999999999</v>
      </c>
      <c r="G1121" s="265">
        <v>0.468385</v>
      </c>
      <c r="H1121" s="265">
        <v>0.52486900000000003</v>
      </c>
      <c r="I1121" s="265">
        <v>0.53500800000000004</v>
      </c>
      <c r="J1121" s="265">
        <v>0.59235900000000008</v>
      </c>
      <c r="K1121" s="265">
        <v>0.75850299999999993</v>
      </c>
      <c r="L1121" s="265">
        <v>1.1606559999999999</v>
      </c>
      <c r="M1121" s="265">
        <v>1.312068</v>
      </c>
      <c r="N1121" s="265">
        <v>1.2175909999999999</v>
      </c>
    </row>
    <row r="1122" spans="2:14" ht="13.5" x14ac:dyDescent="0.25">
      <c r="B1122" s="168" t="s">
        <v>3685</v>
      </c>
      <c r="C1122" s="38" t="s">
        <v>1155</v>
      </c>
      <c r="D1122" s="265">
        <v>0</v>
      </c>
      <c r="E1122" s="265">
        <v>0</v>
      </c>
      <c r="F1122" s="265">
        <v>0</v>
      </c>
      <c r="G1122" s="265">
        <v>0</v>
      </c>
      <c r="H1122" s="265">
        <v>0</v>
      </c>
      <c r="I1122" s="265">
        <v>5.6950000000000004E-3</v>
      </c>
      <c r="J1122" s="265">
        <v>4.2879E-2</v>
      </c>
      <c r="K1122" s="265">
        <v>1.9935999999999999E-2</v>
      </c>
      <c r="L1122" s="265">
        <v>0.108274</v>
      </c>
      <c r="M1122" s="265">
        <v>8.4153999999999993E-2</v>
      </c>
      <c r="N1122" s="265">
        <v>5.8900000000000001E-4</v>
      </c>
    </row>
    <row r="1123" spans="2:14" ht="13.5" x14ac:dyDescent="0.25">
      <c r="B1123" s="168" t="s">
        <v>3686</v>
      </c>
      <c r="C1123" s="38" t="s">
        <v>1156</v>
      </c>
      <c r="D1123" s="265">
        <v>0</v>
      </c>
      <c r="E1123" s="265">
        <v>3.9579999999999997E-3</v>
      </c>
      <c r="F1123" s="265">
        <v>0</v>
      </c>
      <c r="G1123" s="265">
        <v>0</v>
      </c>
      <c r="H1123" s="265">
        <v>0</v>
      </c>
      <c r="I1123" s="265">
        <v>3.3730000000000001E-3</v>
      </c>
      <c r="J1123" s="265">
        <v>7.1780999999999998E-2</v>
      </c>
      <c r="K1123" s="265">
        <v>3.295E-2</v>
      </c>
      <c r="L1123" s="265">
        <v>5.3586999999999996E-2</v>
      </c>
      <c r="M1123" s="265">
        <v>3.9445000000000001E-2</v>
      </c>
      <c r="N1123" s="265">
        <v>3.4507000000000003E-2</v>
      </c>
    </row>
    <row r="1124" spans="2:14" ht="13.5" x14ac:dyDescent="0.25">
      <c r="B1124" s="168" t="s">
        <v>3687</v>
      </c>
      <c r="C1124" s="38" t="s">
        <v>1157</v>
      </c>
      <c r="D1124" s="265">
        <v>10.242834999999999</v>
      </c>
      <c r="E1124" s="265">
        <v>9.6246769999999984</v>
      </c>
      <c r="F1124" s="265">
        <v>9.8952840000000002</v>
      </c>
      <c r="G1124" s="265">
        <v>7.5456909999999997</v>
      </c>
      <c r="H1124" s="265">
        <v>10.883234</v>
      </c>
      <c r="I1124" s="265">
        <v>11.057479000000001</v>
      </c>
      <c r="J1124" s="265">
        <v>11.721819</v>
      </c>
      <c r="K1124" s="265">
        <v>18.825160999999998</v>
      </c>
      <c r="L1124" s="265">
        <v>19.683400000000002</v>
      </c>
      <c r="M1124" s="265">
        <v>17.800418000000001</v>
      </c>
      <c r="N1124" s="265">
        <v>21.743480999999999</v>
      </c>
    </row>
    <row r="1125" spans="2:14" ht="13.5" x14ac:dyDescent="0.25">
      <c r="B1125" s="168" t="s">
        <v>3688</v>
      </c>
      <c r="C1125" s="38" t="s">
        <v>1158</v>
      </c>
      <c r="D1125" s="265">
        <v>5.9280000000000001E-3</v>
      </c>
      <c r="E1125" s="265">
        <v>0</v>
      </c>
      <c r="F1125" s="265">
        <v>0.12779799999999999</v>
      </c>
      <c r="G1125" s="265">
        <v>0</v>
      </c>
      <c r="H1125" s="265">
        <v>0</v>
      </c>
      <c r="I1125" s="265">
        <v>1.8910000000000001E-3</v>
      </c>
      <c r="J1125" s="265">
        <v>7.5519999999999997E-3</v>
      </c>
      <c r="K1125" s="265">
        <v>2.5961999999999999E-2</v>
      </c>
      <c r="L1125" s="265">
        <v>7.1546999999999999E-2</v>
      </c>
      <c r="M1125" s="265">
        <v>4.7301999999999997E-2</v>
      </c>
      <c r="N1125" s="265">
        <v>0</v>
      </c>
    </row>
    <row r="1126" spans="2:14" ht="13.5" x14ac:dyDescent="0.25">
      <c r="B1126" s="168" t="s">
        <v>3689</v>
      </c>
      <c r="C1126" s="38" t="s">
        <v>1159</v>
      </c>
      <c r="D1126" s="265">
        <v>0.36302999999999996</v>
      </c>
      <c r="E1126" s="265">
        <v>3.9750000000000001E-2</v>
      </c>
      <c r="F1126" s="265">
        <v>8.0266000000000004E-2</v>
      </c>
      <c r="G1126" s="265">
        <v>1.211346</v>
      </c>
      <c r="H1126" s="265">
        <v>1.7458320000000001</v>
      </c>
      <c r="I1126" s="265">
        <v>2.0587460000000002</v>
      </c>
      <c r="J1126" s="265">
        <v>1.5608930000000001</v>
      </c>
      <c r="K1126" s="265">
        <v>1.4197929999999999</v>
      </c>
      <c r="L1126" s="265">
        <v>1.9136940000000002</v>
      </c>
      <c r="M1126" s="265">
        <v>1.8342999999999998E-2</v>
      </c>
      <c r="N1126" s="265">
        <v>0</v>
      </c>
    </row>
    <row r="1127" spans="2:14" ht="13.5" x14ac:dyDescent="0.25">
      <c r="B1127" s="168" t="s">
        <v>3690</v>
      </c>
      <c r="C1127" s="38" t="s">
        <v>1160</v>
      </c>
      <c r="D1127" s="265">
        <v>0.533501</v>
      </c>
      <c r="E1127" s="265">
        <v>0.65989500000000001</v>
      </c>
      <c r="F1127" s="265">
        <v>0.87186199999999991</v>
      </c>
      <c r="G1127" s="265">
        <v>0.93076300000000001</v>
      </c>
      <c r="H1127" s="265">
        <v>3.6888999999999998E-2</v>
      </c>
      <c r="I1127" s="265">
        <v>8.0308999999999992E-2</v>
      </c>
      <c r="J1127" s="265">
        <v>0.46211000000000002</v>
      </c>
      <c r="K1127" s="265">
        <v>0.83434699999999995</v>
      </c>
      <c r="L1127" s="265">
        <v>1.5442080000000002</v>
      </c>
      <c r="M1127" s="265">
        <v>2.3033450000000002</v>
      </c>
      <c r="N1127" s="265">
        <v>1.9377130000000002</v>
      </c>
    </row>
    <row r="1128" spans="2:14" ht="13.5" x14ac:dyDescent="0.25">
      <c r="B1128" s="168" t="s">
        <v>3691</v>
      </c>
      <c r="C1128" s="38" t="s">
        <v>1161</v>
      </c>
      <c r="D1128" s="265">
        <v>1.1640000000000001E-3</v>
      </c>
      <c r="E1128" s="265">
        <v>0</v>
      </c>
      <c r="F1128" s="265">
        <v>0</v>
      </c>
      <c r="G1128" s="265">
        <v>0</v>
      </c>
      <c r="H1128" s="265">
        <v>7.7999999999999999E-5</v>
      </c>
      <c r="I1128" s="265">
        <v>2.8248000000000002E-2</v>
      </c>
      <c r="J1128" s="265">
        <v>6.8644999999999998E-2</v>
      </c>
      <c r="K1128" s="265">
        <v>0.45314199999999999</v>
      </c>
      <c r="L1128" s="265">
        <v>3.7128920000000001</v>
      </c>
      <c r="M1128" s="265">
        <v>4.505242</v>
      </c>
      <c r="N1128" s="265">
        <v>4.861103</v>
      </c>
    </row>
    <row r="1129" spans="2:14" ht="13.5" x14ac:dyDescent="0.25">
      <c r="B1129" s="168" t="s">
        <v>3692</v>
      </c>
      <c r="C1129" s="38" t="s">
        <v>1162</v>
      </c>
      <c r="D1129" s="265">
        <v>2.3011999999999998E-2</v>
      </c>
      <c r="E1129" s="265">
        <v>1.9969999999999998E-2</v>
      </c>
      <c r="F1129" s="265">
        <v>0</v>
      </c>
      <c r="G1129" s="265">
        <v>0</v>
      </c>
      <c r="H1129" s="265">
        <v>0</v>
      </c>
      <c r="I1129" s="265">
        <v>8.3699999999999996E-4</v>
      </c>
      <c r="J1129" s="265">
        <v>8.9949999999999995E-3</v>
      </c>
      <c r="K1129" s="265">
        <v>3.9941999999999998E-2</v>
      </c>
      <c r="L1129" s="265">
        <v>0.104197</v>
      </c>
      <c r="M1129" s="265">
        <v>0.126578</v>
      </c>
      <c r="N1129" s="265">
        <v>3.9246000000000003E-2</v>
      </c>
    </row>
    <row r="1130" spans="2:14" ht="13.5" x14ac:dyDescent="0.25">
      <c r="B1130" s="168" t="s">
        <v>3693</v>
      </c>
      <c r="C1130" s="38" t="s">
        <v>1163</v>
      </c>
      <c r="D1130" s="265">
        <v>8.0160000000000006E-3</v>
      </c>
      <c r="E1130" s="265">
        <v>5.0617000000000002E-2</v>
      </c>
      <c r="F1130" s="265">
        <v>6.2883999999999995E-2</v>
      </c>
      <c r="G1130" s="265">
        <v>5.4670999999999997E-2</v>
      </c>
      <c r="H1130" s="265">
        <v>9.2440999999999995E-2</v>
      </c>
      <c r="I1130" s="265">
        <v>0.18512700000000001</v>
      </c>
      <c r="J1130" s="265">
        <v>0.44561799999999996</v>
      </c>
      <c r="K1130" s="265">
        <v>0.77675899999999998</v>
      </c>
      <c r="L1130" s="265">
        <v>0.90965699999999994</v>
      </c>
      <c r="M1130" s="265">
        <v>0.976468</v>
      </c>
      <c r="N1130" s="265">
        <v>0.69409200000000004</v>
      </c>
    </row>
    <row r="1131" spans="2:14" ht="13.5" x14ac:dyDescent="0.25">
      <c r="B1131" s="168" t="s">
        <v>3694</v>
      </c>
      <c r="C1131" s="38" t="s">
        <v>1164</v>
      </c>
      <c r="D1131" s="265">
        <v>7.9065999999999997E-2</v>
      </c>
      <c r="E1131" s="265">
        <v>0.11249199999999999</v>
      </c>
      <c r="F1131" s="265">
        <v>5.8386E-2</v>
      </c>
      <c r="G1131" s="265">
        <v>1.8E-5</v>
      </c>
      <c r="H1131" s="265">
        <v>4.1999999999999998E-5</v>
      </c>
      <c r="I1131" s="265">
        <v>0</v>
      </c>
      <c r="J1131" s="265">
        <v>8.4759999999999992E-3</v>
      </c>
      <c r="K1131" s="265">
        <v>2.6325000000000001E-2</v>
      </c>
      <c r="L1131" s="265">
        <v>6.8472999999999992E-2</v>
      </c>
      <c r="M1131" s="265">
        <v>9.0655000000000013E-2</v>
      </c>
      <c r="N1131" s="265">
        <v>2.4429999999999997E-2</v>
      </c>
    </row>
    <row r="1132" spans="2:14" ht="13.5" x14ac:dyDescent="0.25">
      <c r="B1132" s="168" t="s">
        <v>3695</v>
      </c>
      <c r="C1132" s="38" t="s">
        <v>1165</v>
      </c>
      <c r="D1132" s="265">
        <v>4.0613389999999994</v>
      </c>
      <c r="E1132" s="265">
        <v>2.8459330000000005</v>
      </c>
      <c r="F1132" s="265">
        <v>2.4148640000000001</v>
      </c>
      <c r="G1132" s="265">
        <v>2.115253</v>
      </c>
      <c r="H1132" s="265">
        <v>4.382924</v>
      </c>
      <c r="I1132" s="265">
        <v>4.9620009999999999</v>
      </c>
      <c r="J1132" s="265">
        <v>5.6064080000000001</v>
      </c>
      <c r="K1132" s="265">
        <v>5.3048000000000002</v>
      </c>
      <c r="L1132" s="265">
        <v>7.4989540000000003</v>
      </c>
      <c r="M1132" s="265">
        <v>9.7004999999999999</v>
      </c>
      <c r="N1132" s="265">
        <v>10.280039</v>
      </c>
    </row>
    <row r="1133" spans="2:14" ht="13.5" x14ac:dyDescent="0.25">
      <c r="B1133" s="168" t="s">
        <v>3696</v>
      </c>
      <c r="C1133" s="38" t="s">
        <v>1166</v>
      </c>
      <c r="D1133" s="265">
        <v>2.4308459999999998</v>
      </c>
      <c r="E1133" s="265">
        <v>2.3823429999999997</v>
      </c>
      <c r="F1133" s="265">
        <v>2.378177</v>
      </c>
      <c r="G1133" s="265">
        <v>2.191748</v>
      </c>
      <c r="H1133" s="265">
        <v>2.5828889999999998</v>
      </c>
      <c r="I1133" s="265">
        <v>2.3025729999999998</v>
      </c>
      <c r="J1133" s="265">
        <v>2.9961669999999998</v>
      </c>
      <c r="K1133" s="265">
        <v>3.478958</v>
      </c>
      <c r="L1133" s="265">
        <v>2.6094530000000002</v>
      </c>
      <c r="M1133" s="265">
        <v>3.1391330000000002</v>
      </c>
      <c r="N1133" s="265">
        <v>1.712288</v>
      </c>
    </row>
    <row r="1134" spans="2:14" ht="13.5" x14ac:dyDescent="0.25">
      <c r="B1134" s="168" t="s">
        <v>3697</v>
      </c>
      <c r="C1134" s="38" t="s">
        <v>1167</v>
      </c>
      <c r="D1134" s="265">
        <v>0</v>
      </c>
      <c r="E1134" s="265">
        <v>0</v>
      </c>
      <c r="F1134" s="265">
        <v>0</v>
      </c>
      <c r="G1134" s="265">
        <v>0</v>
      </c>
      <c r="H1134" s="265">
        <v>0</v>
      </c>
      <c r="I1134" s="265">
        <v>1.92E-4</v>
      </c>
      <c r="J1134" s="265">
        <v>7.6999999999999996E-4</v>
      </c>
      <c r="K1134" s="265">
        <v>3.9950000000000003E-3</v>
      </c>
      <c r="L1134" s="265">
        <v>2.5149999999999999E-2</v>
      </c>
      <c r="M1134" s="265">
        <v>1.1615E-2</v>
      </c>
      <c r="N1134" s="265">
        <v>0</v>
      </c>
    </row>
    <row r="1135" spans="2:14" ht="13.5" x14ac:dyDescent="0.25">
      <c r="B1135" s="168" t="s">
        <v>3698</v>
      </c>
      <c r="C1135" s="38" t="s">
        <v>1168</v>
      </c>
      <c r="D1135" s="265">
        <v>0</v>
      </c>
      <c r="E1135" s="265">
        <v>0</v>
      </c>
      <c r="F1135" s="265">
        <v>0</v>
      </c>
      <c r="G1135" s="265">
        <v>0</v>
      </c>
      <c r="H1135" s="265">
        <v>0</v>
      </c>
      <c r="I1135" s="265">
        <v>1.4211E-2</v>
      </c>
      <c r="J1135" s="265">
        <v>8.6181999999999995E-2</v>
      </c>
      <c r="K1135" s="265">
        <v>0.25231200000000004</v>
      </c>
      <c r="L1135" s="265">
        <v>0.84329399999999999</v>
      </c>
      <c r="M1135" s="265">
        <v>0.42198200000000002</v>
      </c>
      <c r="N1135" s="265">
        <v>7.5007000000000004E-2</v>
      </c>
    </row>
    <row r="1136" spans="2:14" ht="13.5" x14ac:dyDescent="0.25">
      <c r="B1136" s="168" t="s">
        <v>3699</v>
      </c>
      <c r="C1136" s="131" t="s">
        <v>2504</v>
      </c>
      <c r="D1136" s="265">
        <v>0</v>
      </c>
      <c r="E1136" s="265">
        <v>0</v>
      </c>
      <c r="F1136" s="265">
        <v>0</v>
      </c>
      <c r="G1136" s="265">
        <v>0</v>
      </c>
      <c r="H1136" s="265">
        <v>0</v>
      </c>
      <c r="I1136" s="265">
        <v>7.6290000000000004E-3</v>
      </c>
      <c r="J1136" s="265">
        <v>2.3037999999999999E-2</v>
      </c>
      <c r="K1136" s="265">
        <v>3.7689E-2</v>
      </c>
      <c r="L1136" s="265">
        <v>0.10114600000000001</v>
      </c>
      <c r="M1136" s="265">
        <v>0.13047600000000001</v>
      </c>
      <c r="N1136" s="265">
        <v>0</v>
      </c>
    </row>
    <row r="1137" spans="2:14" ht="13.5" x14ac:dyDescent="0.25">
      <c r="B1137" s="168" t="s">
        <v>3700</v>
      </c>
      <c r="C1137" s="38" t="s">
        <v>1169</v>
      </c>
      <c r="D1137" s="265">
        <v>0</v>
      </c>
      <c r="E1137" s="265">
        <v>0</v>
      </c>
      <c r="F1137" s="265">
        <v>0</v>
      </c>
      <c r="G1137" s="265">
        <v>0</v>
      </c>
      <c r="H1137" s="265">
        <v>0</v>
      </c>
      <c r="I1137" s="265">
        <v>0</v>
      </c>
      <c r="J1137" s="265">
        <v>4.9949999999999994E-3</v>
      </c>
      <c r="K1137" s="265">
        <v>6.1360000000000008E-3</v>
      </c>
      <c r="L1137" s="265">
        <v>2.8912E-2</v>
      </c>
      <c r="M1137" s="265">
        <v>5.373E-2</v>
      </c>
      <c r="N1137" s="265">
        <v>0</v>
      </c>
    </row>
    <row r="1138" spans="2:14" ht="13.5" x14ac:dyDescent="0.25">
      <c r="B1138" s="168" t="s">
        <v>3701</v>
      </c>
      <c r="C1138" s="38" t="s">
        <v>1170</v>
      </c>
      <c r="D1138" s="265">
        <v>2.3406E-2</v>
      </c>
      <c r="E1138" s="265">
        <v>0</v>
      </c>
      <c r="F1138" s="265">
        <v>0</v>
      </c>
      <c r="G1138" s="265">
        <v>0</v>
      </c>
      <c r="H1138" s="265">
        <v>0</v>
      </c>
      <c r="I1138" s="265">
        <v>0</v>
      </c>
      <c r="J1138" s="265">
        <v>0</v>
      </c>
      <c r="K1138" s="265">
        <v>2.1789999999999999E-3</v>
      </c>
      <c r="L1138" s="265">
        <v>1.5354E-2</v>
      </c>
      <c r="M1138" s="265">
        <v>6.6200000000000005E-4</v>
      </c>
      <c r="N1138" s="265">
        <v>0</v>
      </c>
    </row>
    <row r="1139" spans="2:14" ht="13.5" x14ac:dyDescent="0.25">
      <c r="B1139" s="168" t="s">
        <v>3702</v>
      </c>
      <c r="C1139" s="38" t="s">
        <v>1171</v>
      </c>
      <c r="D1139" s="265">
        <v>0</v>
      </c>
      <c r="E1139" s="265">
        <v>0</v>
      </c>
      <c r="F1139" s="265">
        <v>0</v>
      </c>
      <c r="G1139" s="265">
        <v>0</v>
      </c>
      <c r="H1139" s="265">
        <v>0</v>
      </c>
      <c r="I1139" s="265">
        <v>0</v>
      </c>
      <c r="J1139" s="265">
        <v>0</v>
      </c>
      <c r="K1139" s="265">
        <v>3.6699999999999998E-4</v>
      </c>
      <c r="L1139" s="265">
        <v>0</v>
      </c>
      <c r="M1139" s="265">
        <v>0</v>
      </c>
      <c r="N1139" s="265">
        <v>0</v>
      </c>
    </row>
    <row r="1140" spans="2:14" ht="13.5" x14ac:dyDescent="0.25">
      <c r="B1140" s="168" t="s">
        <v>3703</v>
      </c>
      <c r="C1140" s="38" t="s">
        <v>1172</v>
      </c>
      <c r="D1140" s="265">
        <v>0</v>
      </c>
      <c r="E1140" s="265">
        <v>0</v>
      </c>
      <c r="F1140" s="265">
        <v>0</v>
      </c>
      <c r="G1140" s="265">
        <v>0</v>
      </c>
      <c r="H1140" s="265">
        <v>0</v>
      </c>
      <c r="I1140" s="265">
        <v>0</v>
      </c>
      <c r="J1140" s="265">
        <v>2.5909000000000001E-2</v>
      </c>
      <c r="K1140" s="265">
        <v>2.8368999999999998E-2</v>
      </c>
      <c r="L1140" s="265">
        <v>7.1322999999999998E-2</v>
      </c>
      <c r="M1140" s="265">
        <v>7.9966000000000009E-2</v>
      </c>
      <c r="N1140" s="265">
        <v>0</v>
      </c>
    </row>
    <row r="1141" spans="2:14" ht="13.5" x14ac:dyDescent="0.25">
      <c r="B1141" s="168" t="s">
        <v>3704</v>
      </c>
      <c r="C1141" s="38" t="s">
        <v>1173</v>
      </c>
      <c r="D1141" s="265">
        <v>0</v>
      </c>
      <c r="E1141" s="265">
        <v>0</v>
      </c>
      <c r="F1141" s="265">
        <v>0</v>
      </c>
      <c r="G1141" s="265">
        <v>0</v>
      </c>
      <c r="H1141" s="265">
        <v>0</v>
      </c>
      <c r="I1141" s="265">
        <v>0</v>
      </c>
      <c r="J1141" s="265">
        <v>4.73E-4</v>
      </c>
      <c r="K1141" s="265">
        <v>1.1002999999999999E-2</v>
      </c>
      <c r="L1141" s="265">
        <v>1.3090000000000001E-2</v>
      </c>
      <c r="M1141" s="265">
        <v>9.9700000000000006E-4</v>
      </c>
      <c r="N1141" s="265">
        <v>0</v>
      </c>
    </row>
    <row r="1142" spans="2:14" ht="13.5" x14ac:dyDescent="0.25">
      <c r="B1142" s="168" t="s">
        <v>3705</v>
      </c>
      <c r="C1142" s="38" t="s">
        <v>1174</v>
      </c>
      <c r="D1142" s="265">
        <v>0</v>
      </c>
      <c r="E1142" s="265">
        <v>0</v>
      </c>
      <c r="F1142" s="265">
        <v>0</v>
      </c>
      <c r="G1142" s="265">
        <v>0</v>
      </c>
      <c r="H1142" s="265">
        <v>0</v>
      </c>
      <c r="I1142" s="265">
        <v>7.4999999999999993E-5</v>
      </c>
      <c r="J1142" s="265">
        <v>8.830000000000001E-3</v>
      </c>
      <c r="K1142" s="265">
        <v>2.7370999999999999E-2</v>
      </c>
      <c r="L1142" s="265">
        <v>7.0717000000000002E-2</v>
      </c>
      <c r="M1142" s="265">
        <v>6.7381999999999997E-2</v>
      </c>
      <c r="N1142" s="265">
        <v>0</v>
      </c>
    </row>
    <row r="1143" spans="2:14" ht="13.5" x14ac:dyDescent="0.25">
      <c r="B1143" s="168" t="s">
        <v>3706</v>
      </c>
      <c r="C1143" s="131" t="s">
        <v>2505</v>
      </c>
      <c r="D1143" s="265">
        <v>0</v>
      </c>
      <c r="E1143" s="265">
        <v>0</v>
      </c>
      <c r="F1143" s="265">
        <v>0</v>
      </c>
      <c r="G1143" s="265">
        <v>0</v>
      </c>
      <c r="H1143" s="265">
        <v>0</v>
      </c>
      <c r="I1143" s="265">
        <v>4.3999999999999999E-5</v>
      </c>
      <c r="J1143" s="265">
        <v>1.3168999999999998E-2</v>
      </c>
      <c r="K1143" s="265">
        <v>4.3985000000000003E-2</v>
      </c>
      <c r="L1143" s="265">
        <v>7.0583000000000007E-2</v>
      </c>
      <c r="M1143" s="265">
        <v>3.9361E-2</v>
      </c>
      <c r="N1143" s="265">
        <v>0</v>
      </c>
    </row>
    <row r="1144" spans="2:14" ht="13.5" x14ac:dyDescent="0.25">
      <c r="B1144" s="168" t="s">
        <v>3707</v>
      </c>
      <c r="C1144" s="38" t="s">
        <v>1175</v>
      </c>
      <c r="D1144" s="265">
        <v>0</v>
      </c>
      <c r="E1144" s="265">
        <v>0</v>
      </c>
      <c r="F1144" s="265">
        <v>0</v>
      </c>
      <c r="G1144" s="265">
        <v>0</v>
      </c>
      <c r="H1144" s="265">
        <v>0</v>
      </c>
      <c r="I1144" s="265">
        <v>4.6128679999999997</v>
      </c>
      <c r="J1144" s="265">
        <v>1.591E-3</v>
      </c>
      <c r="K1144" s="265">
        <v>1.0104999999999999E-2</v>
      </c>
      <c r="L1144" s="265">
        <v>2.215E-2</v>
      </c>
      <c r="M1144" s="265">
        <v>3.4192E-2</v>
      </c>
      <c r="N1144" s="265">
        <v>0</v>
      </c>
    </row>
    <row r="1145" spans="2:14" ht="13.5" x14ac:dyDescent="0.25">
      <c r="B1145" s="168" t="s">
        <v>3708</v>
      </c>
      <c r="C1145" s="38" t="s">
        <v>1176</v>
      </c>
      <c r="D1145" s="265">
        <v>0</v>
      </c>
      <c r="E1145" s="265">
        <v>0</v>
      </c>
      <c r="F1145" s="265">
        <v>0</v>
      </c>
      <c r="G1145" s="265">
        <v>0</v>
      </c>
      <c r="H1145" s="265">
        <v>0</v>
      </c>
      <c r="I1145" s="265">
        <v>0</v>
      </c>
      <c r="J1145" s="265">
        <v>8.1370000000000001E-3</v>
      </c>
      <c r="K1145" s="265">
        <v>4.9239999999999996E-3</v>
      </c>
      <c r="L1145" s="265">
        <v>4.5929999999999999E-3</v>
      </c>
      <c r="M1145" s="265">
        <v>1.456E-3</v>
      </c>
      <c r="N1145" s="265">
        <v>0</v>
      </c>
    </row>
    <row r="1146" spans="2:14" ht="13.5" x14ac:dyDescent="0.25">
      <c r="B1146" s="168" t="s">
        <v>3709</v>
      </c>
      <c r="C1146" s="38" t="s">
        <v>1177</v>
      </c>
      <c r="D1146" s="265">
        <v>0</v>
      </c>
      <c r="E1146" s="265">
        <v>0</v>
      </c>
      <c r="F1146" s="265">
        <v>0</v>
      </c>
      <c r="G1146" s="265">
        <v>0</v>
      </c>
      <c r="H1146" s="265">
        <v>0</v>
      </c>
      <c r="I1146" s="265">
        <v>0</v>
      </c>
      <c r="J1146" s="265">
        <v>1.0000000000000001E-5</v>
      </c>
      <c r="K1146" s="265">
        <v>2.611E-3</v>
      </c>
      <c r="L1146" s="265">
        <v>2.7392000000000003E-2</v>
      </c>
      <c r="M1146" s="265">
        <v>5.0581000000000001E-2</v>
      </c>
      <c r="N1146" s="265">
        <v>0</v>
      </c>
    </row>
    <row r="1147" spans="2:14" ht="13.5" x14ac:dyDescent="0.25">
      <c r="B1147" s="168" t="s">
        <v>3710</v>
      </c>
      <c r="C1147" s="38" t="s">
        <v>1178</v>
      </c>
      <c r="D1147" s="265">
        <v>0</v>
      </c>
      <c r="E1147" s="265">
        <v>0</v>
      </c>
      <c r="F1147" s="265">
        <v>0</v>
      </c>
      <c r="G1147" s="265">
        <v>0</v>
      </c>
      <c r="H1147" s="265">
        <v>0</v>
      </c>
      <c r="I1147" s="265">
        <v>4.6600000000000001E-3</v>
      </c>
      <c r="J1147" s="265">
        <v>2.9081000000000003E-2</v>
      </c>
      <c r="K1147" s="265">
        <v>2.7432000000000002E-2</v>
      </c>
      <c r="L1147" s="265">
        <v>4.5658999999999998E-2</v>
      </c>
      <c r="M1147" s="265">
        <v>7.4933E-2</v>
      </c>
      <c r="N1147" s="265">
        <v>8.9990000000000001E-3</v>
      </c>
    </row>
    <row r="1148" spans="2:14" ht="13.5" x14ac:dyDescent="0.25">
      <c r="B1148" s="168" t="s">
        <v>3711</v>
      </c>
      <c r="C1148" s="38" t="s">
        <v>1179</v>
      </c>
      <c r="D1148" s="265">
        <v>4.0758999999999997E-2</v>
      </c>
      <c r="E1148" s="265">
        <v>0.13137399999999999</v>
      </c>
      <c r="F1148" s="265">
        <v>0.139599</v>
      </c>
      <c r="G1148" s="265">
        <v>0.19290599999999999</v>
      </c>
      <c r="H1148" s="265">
        <v>0.45015900000000003</v>
      </c>
      <c r="I1148" s="265">
        <v>0.41437600000000002</v>
      </c>
      <c r="J1148" s="265">
        <v>0.34921800000000003</v>
      </c>
      <c r="K1148" s="265">
        <v>0.53818200000000005</v>
      </c>
      <c r="L1148" s="265">
        <v>0.83308099999999996</v>
      </c>
      <c r="M1148" s="265">
        <v>0.85352700000000004</v>
      </c>
      <c r="N1148" s="265">
        <v>1.02607</v>
      </c>
    </row>
    <row r="1149" spans="2:14" ht="13.5" x14ac:dyDescent="0.25">
      <c r="B1149" s="168" t="s">
        <v>3712</v>
      </c>
      <c r="C1149" s="38" t="s">
        <v>1180</v>
      </c>
      <c r="D1149" s="265">
        <v>0</v>
      </c>
      <c r="E1149" s="265">
        <v>0</v>
      </c>
      <c r="F1149" s="265">
        <v>0</v>
      </c>
      <c r="G1149" s="265">
        <v>0</v>
      </c>
      <c r="H1149" s="265">
        <v>0</v>
      </c>
      <c r="I1149" s="265">
        <v>0</v>
      </c>
      <c r="J1149" s="265">
        <v>0</v>
      </c>
      <c r="K1149" s="265">
        <v>0</v>
      </c>
      <c r="L1149" s="265">
        <v>8.1659999999999996E-3</v>
      </c>
      <c r="M1149" s="265">
        <v>3.1628000000000003E-2</v>
      </c>
      <c r="N1149" s="265">
        <v>5.3534999999999999E-2</v>
      </c>
    </row>
    <row r="1150" spans="2:14" ht="13.5" x14ac:dyDescent="0.25">
      <c r="B1150" s="168" t="s">
        <v>3713</v>
      </c>
      <c r="C1150" s="38" t="s">
        <v>1181</v>
      </c>
      <c r="D1150" s="265">
        <v>1.141929</v>
      </c>
      <c r="E1150" s="265">
        <v>0.62529400000000002</v>
      </c>
      <c r="F1150" s="265">
        <v>3.0738999999999999E-2</v>
      </c>
      <c r="G1150" s="265">
        <v>1.2553E-2</v>
      </c>
      <c r="H1150" s="265">
        <v>1.2179999999999999E-3</v>
      </c>
      <c r="I1150" s="265">
        <v>5.5589999999999997E-3</v>
      </c>
      <c r="J1150" s="265">
        <v>0.11826399999999999</v>
      </c>
      <c r="K1150" s="265">
        <v>0.17225800000000002</v>
      </c>
      <c r="L1150" s="265">
        <v>0.29177500000000001</v>
      </c>
      <c r="M1150" s="265">
        <v>0.21951099999999998</v>
      </c>
      <c r="N1150" s="265">
        <v>3.6930999999999999E-2</v>
      </c>
    </row>
    <row r="1151" spans="2:14" ht="13.5" x14ac:dyDescent="0.25">
      <c r="B1151" s="168" t="s">
        <v>3714</v>
      </c>
      <c r="C1151" s="38" t="s">
        <v>1182</v>
      </c>
      <c r="D1151" s="265">
        <v>0</v>
      </c>
      <c r="E1151" s="265">
        <v>0</v>
      </c>
      <c r="F1151" s="265">
        <v>0</v>
      </c>
      <c r="G1151" s="265">
        <v>0</v>
      </c>
      <c r="H1151" s="265">
        <v>0</v>
      </c>
      <c r="I1151" s="265">
        <v>0</v>
      </c>
      <c r="J1151" s="265">
        <v>0</v>
      </c>
      <c r="K1151" s="265">
        <v>7.36E-4</v>
      </c>
      <c r="L1151" s="265">
        <v>7.3700000000000002E-4</v>
      </c>
      <c r="M1151" s="265">
        <v>5.5769999999999995E-3</v>
      </c>
      <c r="N1151" s="265">
        <v>0</v>
      </c>
    </row>
    <row r="1152" spans="2:14" ht="13.5" x14ac:dyDescent="0.25">
      <c r="B1152" s="168" t="s">
        <v>3715</v>
      </c>
      <c r="C1152" s="38" t="s">
        <v>1183</v>
      </c>
      <c r="D1152" s="265">
        <v>0</v>
      </c>
      <c r="E1152" s="265">
        <v>0</v>
      </c>
      <c r="F1152" s="265">
        <v>2.7956000000000002E-2</v>
      </c>
      <c r="G1152" s="265">
        <v>7.0500000000000001E-4</v>
      </c>
      <c r="H1152" s="265">
        <v>2.3627000000000002E-2</v>
      </c>
      <c r="I1152" s="265">
        <v>5.5868000000000001E-2</v>
      </c>
      <c r="J1152" s="265">
        <v>0.246506</v>
      </c>
      <c r="K1152" s="265">
        <v>0.62516000000000005</v>
      </c>
      <c r="L1152" s="265">
        <v>1.5190060000000001</v>
      </c>
      <c r="M1152" s="265">
        <v>1.3137919999999998</v>
      </c>
      <c r="N1152" s="265">
        <v>6.0861000000000005E-2</v>
      </c>
    </row>
    <row r="1153" spans="2:14" ht="13.5" x14ac:dyDescent="0.25">
      <c r="B1153" s="168" t="s">
        <v>3716</v>
      </c>
      <c r="C1153" s="38" t="s">
        <v>1184</v>
      </c>
      <c r="D1153" s="265">
        <v>0</v>
      </c>
      <c r="E1153" s="265">
        <v>0</v>
      </c>
      <c r="F1153" s="265">
        <v>0</v>
      </c>
      <c r="G1153" s="265">
        <v>0</v>
      </c>
      <c r="H1153" s="265">
        <v>0</v>
      </c>
      <c r="I1153" s="265">
        <v>0</v>
      </c>
      <c r="J1153" s="265">
        <v>1.3669999999999999E-3</v>
      </c>
      <c r="K1153" s="265">
        <v>9.6159999999999995E-3</v>
      </c>
      <c r="L1153" s="265">
        <v>1.5387E-2</v>
      </c>
      <c r="M1153" s="265">
        <v>2.1808000000000001E-2</v>
      </c>
      <c r="N1153" s="265">
        <v>0</v>
      </c>
    </row>
    <row r="1154" spans="2:14" ht="13.5" x14ac:dyDescent="0.25">
      <c r="B1154" s="168" t="s">
        <v>3717</v>
      </c>
      <c r="C1154" s="38" t="s">
        <v>1185</v>
      </c>
      <c r="D1154" s="265">
        <v>0</v>
      </c>
      <c r="E1154" s="265">
        <v>0</v>
      </c>
      <c r="F1154" s="265">
        <v>3.1999999999999999E-5</v>
      </c>
      <c r="G1154" s="265">
        <v>8.6000000000000003E-5</v>
      </c>
      <c r="H1154" s="265">
        <v>0</v>
      </c>
      <c r="I1154" s="265">
        <v>1.3799999999999999E-4</v>
      </c>
      <c r="J1154" s="265">
        <v>4.8599999999999997E-3</v>
      </c>
      <c r="K1154" s="265">
        <v>2.2667E-2</v>
      </c>
      <c r="L1154" s="265">
        <v>0.10818</v>
      </c>
      <c r="M1154" s="265">
        <v>8.4220000000000003E-2</v>
      </c>
      <c r="N1154" s="265">
        <v>0</v>
      </c>
    </row>
    <row r="1155" spans="2:14" ht="13.5" x14ac:dyDescent="0.25">
      <c r="B1155" s="168" t="s">
        <v>3718</v>
      </c>
      <c r="C1155" s="38" t="s">
        <v>1186</v>
      </c>
      <c r="D1155" s="265">
        <v>0</v>
      </c>
      <c r="E1155" s="265">
        <v>0</v>
      </c>
      <c r="F1155" s="265">
        <v>0</v>
      </c>
      <c r="G1155" s="265">
        <v>0</v>
      </c>
      <c r="H1155" s="265">
        <v>0</v>
      </c>
      <c r="I1155" s="265">
        <v>0</v>
      </c>
      <c r="J1155" s="265">
        <v>7.833999999999999E-3</v>
      </c>
      <c r="K1155" s="265">
        <v>1.1935000000000001E-2</v>
      </c>
      <c r="L1155" s="265">
        <v>1.4218E-2</v>
      </c>
      <c r="M1155" s="265">
        <v>4.5101000000000002E-2</v>
      </c>
      <c r="N1155" s="265">
        <v>0</v>
      </c>
    </row>
    <row r="1156" spans="2:14" ht="13.5" x14ac:dyDescent="0.25">
      <c r="B1156" s="168" t="s">
        <v>3719</v>
      </c>
      <c r="C1156" s="38" t="s">
        <v>1187</v>
      </c>
      <c r="D1156" s="265">
        <v>2.8735219999999999</v>
      </c>
      <c r="E1156" s="265">
        <v>3.4521249999999997</v>
      </c>
      <c r="F1156" s="265">
        <v>2.288357</v>
      </c>
      <c r="G1156" s="265">
        <v>1.294786</v>
      </c>
      <c r="H1156" s="265">
        <v>1.6296819999999999</v>
      </c>
      <c r="I1156" s="265">
        <v>1.6208260000000001</v>
      </c>
      <c r="J1156" s="265">
        <v>1.620959</v>
      </c>
      <c r="K1156" s="265">
        <v>1.5638290000000001</v>
      </c>
      <c r="L1156" s="265">
        <v>1.6078110000000001</v>
      </c>
      <c r="M1156" s="265">
        <v>1.222251</v>
      </c>
      <c r="N1156" s="265">
        <v>0.82643800000000001</v>
      </c>
    </row>
    <row r="1157" spans="2:14" ht="13.5" x14ac:dyDescent="0.25">
      <c r="B1157" s="168" t="s">
        <v>3720</v>
      </c>
      <c r="C1157" s="38" t="s">
        <v>1188</v>
      </c>
      <c r="D1157" s="265">
        <v>0</v>
      </c>
      <c r="E1157" s="265">
        <v>0</v>
      </c>
      <c r="F1157" s="265">
        <v>0</v>
      </c>
      <c r="G1157" s="265">
        <v>0</v>
      </c>
      <c r="H1157" s="265">
        <v>0</v>
      </c>
      <c r="I1157" s="265">
        <v>0</v>
      </c>
      <c r="J1157" s="265">
        <v>3.9198999999999998E-2</v>
      </c>
      <c r="K1157" s="265">
        <v>1.5570000000000001E-2</v>
      </c>
      <c r="L1157" s="265">
        <v>1.2121E-2</v>
      </c>
      <c r="M1157" s="265">
        <v>2.0532999999999999E-2</v>
      </c>
      <c r="N1157" s="265">
        <v>0</v>
      </c>
    </row>
    <row r="1158" spans="2:14" ht="13.5" x14ac:dyDescent="0.25">
      <c r="B1158" s="168" t="s">
        <v>3721</v>
      </c>
      <c r="C1158" s="38" t="s">
        <v>1189</v>
      </c>
      <c r="D1158" s="265">
        <v>2.1991E-2</v>
      </c>
      <c r="E1158" s="265">
        <v>2.0555999999999998E-2</v>
      </c>
      <c r="F1158" s="265">
        <v>1.4256E-2</v>
      </c>
      <c r="G1158" s="265">
        <v>9.0100000000000006E-3</v>
      </c>
      <c r="H1158" s="265">
        <v>7.3761999999999994E-2</v>
      </c>
      <c r="I1158" s="265">
        <v>0.46385600000000005</v>
      </c>
      <c r="J1158" s="265">
        <v>0.79010799999999992</v>
      </c>
      <c r="K1158" s="265">
        <v>0.96360099999999993</v>
      </c>
      <c r="L1158" s="265">
        <v>1.550316</v>
      </c>
      <c r="M1158" s="265">
        <v>2.7114799999999999</v>
      </c>
      <c r="N1158" s="265">
        <v>3.3636270000000001</v>
      </c>
    </row>
    <row r="1159" spans="2:14" ht="13.5" x14ac:dyDescent="0.25">
      <c r="B1159" s="168" t="s">
        <v>3722</v>
      </c>
      <c r="C1159" s="38" t="s">
        <v>1190</v>
      </c>
      <c r="D1159" s="265">
        <v>0</v>
      </c>
      <c r="E1159" s="265">
        <v>0</v>
      </c>
      <c r="F1159" s="265">
        <v>0</v>
      </c>
      <c r="G1159" s="265">
        <v>0</v>
      </c>
      <c r="H1159" s="265">
        <v>0</v>
      </c>
      <c r="I1159" s="265">
        <v>1.059E-3</v>
      </c>
      <c r="J1159" s="265">
        <v>4.9289999999999994E-3</v>
      </c>
      <c r="K1159" s="265">
        <v>1.8441000000000003E-2</v>
      </c>
      <c r="L1159" s="265">
        <v>4.0871999999999999E-2</v>
      </c>
      <c r="M1159" s="265">
        <v>4.1251999999999997E-2</v>
      </c>
      <c r="N1159" s="265">
        <v>4.7108999999999998E-2</v>
      </c>
    </row>
    <row r="1160" spans="2:14" ht="13.5" x14ac:dyDescent="0.25">
      <c r="B1160" s="168" t="s">
        <v>3723</v>
      </c>
      <c r="C1160" s="38" t="s">
        <v>1191</v>
      </c>
      <c r="D1160" s="265">
        <v>1.0075179999999999</v>
      </c>
      <c r="E1160" s="265">
        <v>1.5422130000000001</v>
      </c>
      <c r="F1160" s="265">
        <v>2.6496399999999998</v>
      </c>
      <c r="G1160" s="265">
        <v>2.9511799999999999</v>
      </c>
      <c r="H1160" s="265">
        <v>5.0223839999999997</v>
      </c>
      <c r="I1160" s="265">
        <v>6.8591610000000003</v>
      </c>
      <c r="J1160" s="265">
        <v>7.1583039999999993</v>
      </c>
      <c r="K1160" s="265">
        <v>4.7807849999999998</v>
      </c>
      <c r="L1160" s="265">
        <v>5.5031309999999998</v>
      </c>
      <c r="M1160" s="265">
        <v>5.3663890000000007</v>
      </c>
      <c r="N1160" s="265">
        <v>6.9144819999999996</v>
      </c>
    </row>
    <row r="1161" spans="2:14" ht="13.5" x14ac:dyDescent="0.25">
      <c r="B1161" s="168" t="s">
        <v>3724</v>
      </c>
      <c r="C1161" s="38" t="s">
        <v>1192</v>
      </c>
      <c r="D1161" s="265">
        <v>2.114E-3</v>
      </c>
      <c r="E1161" s="265">
        <v>2.209E-3</v>
      </c>
      <c r="F1161" s="265">
        <v>0</v>
      </c>
      <c r="G1161" s="265">
        <v>0</v>
      </c>
      <c r="H1161" s="265">
        <v>0</v>
      </c>
      <c r="I1161" s="265">
        <v>0</v>
      </c>
      <c r="J1161" s="265">
        <v>0</v>
      </c>
      <c r="K1161" s="265">
        <v>2.49E-3</v>
      </c>
      <c r="L1161" s="265">
        <v>1.1297999999999999E-2</v>
      </c>
      <c r="M1161" s="265">
        <v>1.7640000000000003E-2</v>
      </c>
      <c r="N1161" s="265">
        <v>0</v>
      </c>
    </row>
    <row r="1162" spans="2:14" ht="13.5" x14ac:dyDescent="0.25">
      <c r="B1162" s="168" t="s">
        <v>3725</v>
      </c>
      <c r="C1162" s="38" t="s">
        <v>1193</v>
      </c>
      <c r="D1162" s="265">
        <v>0</v>
      </c>
      <c r="E1162" s="265">
        <v>0</v>
      </c>
      <c r="F1162" s="265">
        <v>0</v>
      </c>
      <c r="G1162" s="265">
        <v>0</v>
      </c>
      <c r="H1162" s="265">
        <v>0</v>
      </c>
      <c r="I1162" s="265">
        <v>0</v>
      </c>
      <c r="J1162" s="265">
        <v>0</v>
      </c>
      <c r="K1162" s="265">
        <v>0</v>
      </c>
      <c r="L1162" s="265">
        <v>1.45E-4</v>
      </c>
      <c r="M1162" s="265">
        <v>0</v>
      </c>
      <c r="N1162" s="265">
        <v>0</v>
      </c>
    </row>
    <row r="1163" spans="2:14" ht="13.5" x14ac:dyDescent="0.25">
      <c r="B1163" s="168" t="s">
        <v>3726</v>
      </c>
      <c r="C1163" s="38" t="s">
        <v>1194</v>
      </c>
      <c r="D1163" s="265">
        <v>0.357877</v>
      </c>
      <c r="E1163" s="265">
        <v>1.5485000000000001E-2</v>
      </c>
      <c r="F1163" s="265">
        <v>0</v>
      </c>
      <c r="G1163" s="265">
        <v>0</v>
      </c>
      <c r="H1163" s="265">
        <v>0</v>
      </c>
      <c r="I1163" s="265">
        <v>0</v>
      </c>
      <c r="J1163" s="265">
        <v>1.175E-3</v>
      </c>
      <c r="K1163" s="265">
        <v>6.9080000000000001E-3</v>
      </c>
      <c r="L1163" s="265">
        <v>1.4622E-2</v>
      </c>
      <c r="M1163" s="265">
        <v>6.685E-3</v>
      </c>
      <c r="N1163" s="265">
        <v>0</v>
      </c>
    </row>
    <row r="1164" spans="2:14" ht="13.5" x14ac:dyDescent="0.25">
      <c r="B1164" s="168" t="s">
        <v>3727</v>
      </c>
      <c r="C1164" s="38" t="s">
        <v>1195</v>
      </c>
      <c r="D1164" s="265">
        <v>0</v>
      </c>
      <c r="E1164" s="265">
        <v>0</v>
      </c>
      <c r="F1164" s="265">
        <v>0</v>
      </c>
      <c r="G1164" s="265">
        <v>0</v>
      </c>
      <c r="H1164" s="265">
        <v>0</v>
      </c>
      <c r="I1164" s="265">
        <v>7.8340000000000007E-3</v>
      </c>
      <c r="J1164" s="265">
        <v>1.7758000000000003E-2</v>
      </c>
      <c r="K1164" s="265">
        <v>2.1391E-2</v>
      </c>
      <c r="L1164" s="265">
        <v>2.4664999999999999E-2</v>
      </c>
      <c r="M1164" s="265">
        <v>5.1933999999999994E-2</v>
      </c>
      <c r="N1164" s="265">
        <v>0</v>
      </c>
    </row>
    <row r="1165" spans="2:14" ht="13.5" x14ac:dyDescent="0.25">
      <c r="B1165" s="168" t="s">
        <v>3728</v>
      </c>
      <c r="C1165" s="38" t="s">
        <v>1196</v>
      </c>
      <c r="D1165" s="265">
        <v>5.3899999999999998E-4</v>
      </c>
      <c r="E1165" s="265">
        <v>0</v>
      </c>
      <c r="F1165" s="265">
        <v>0</v>
      </c>
      <c r="G1165" s="265">
        <v>0</v>
      </c>
      <c r="H1165" s="265">
        <v>0</v>
      </c>
      <c r="I1165" s="265">
        <v>1.6961999999999998E-2</v>
      </c>
      <c r="J1165" s="265">
        <v>5.4863999999999996E-2</v>
      </c>
      <c r="K1165" s="265">
        <v>0.14449400000000001</v>
      </c>
      <c r="L1165" s="265">
        <v>0.30535000000000001</v>
      </c>
      <c r="M1165" s="265">
        <v>0.490012</v>
      </c>
      <c r="N1165" s="265">
        <v>2.1516E-2</v>
      </c>
    </row>
    <row r="1166" spans="2:14" ht="13.5" x14ac:dyDescent="0.25">
      <c r="B1166" s="168" t="s">
        <v>3729</v>
      </c>
      <c r="C1166" s="38" t="s">
        <v>1197</v>
      </c>
      <c r="D1166" s="265">
        <v>0</v>
      </c>
      <c r="E1166" s="265">
        <v>0</v>
      </c>
      <c r="F1166" s="265">
        <v>0</v>
      </c>
      <c r="G1166" s="265">
        <v>0</v>
      </c>
      <c r="H1166" s="265">
        <v>0</v>
      </c>
      <c r="I1166" s="265">
        <v>4.6999999999999997E-5</v>
      </c>
      <c r="J1166" s="265">
        <v>0</v>
      </c>
      <c r="K1166" s="265">
        <v>0</v>
      </c>
      <c r="L1166" s="265">
        <v>1.5219999999999999E-3</v>
      </c>
      <c r="M1166" s="265">
        <v>1.8029999999999999E-3</v>
      </c>
      <c r="N1166" s="265">
        <v>5.8699999999999996E-4</v>
      </c>
    </row>
    <row r="1167" spans="2:14" ht="13.5" x14ac:dyDescent="0.25">
      <c r="B1167" s="168" t="s">
        <v>3730</v>
      </c>
      <c r="C1167" s="38" t="s">
        <v>1198</v>
      </c>
      <c r="D1167" s="265">
        <v>1.070087</v>
      </c>
      <c r="E1167" s="265">
        <v>1.1811020000000001</v>
      </c>
      <c r="F1167" s="265">
        <v>1.021107</v>
      </c>
      <c r="G1167" s="265">
        <v>0.80409100000000011</v>
      </c>
      <c r="H1167" s="265">
        <v>1.063518</v>
      </c>
      <c r="I1167" s="265">
        <v>1.2463140000000001</v>
      </c>
      <c r="J1167" s="265">
        <v>1.132382</v>
      </c>
      <c r="K1167" s="265">
        <v>1.2136629999999999</v>
      </c>
      <c r="L1167" s="265">
        <v>1.498146</v>
      </c>
      <c r="M1167" s="265">
        <v>1.4099699999999999</v>
      </c>
      <c r="N1167" s="265">
        <v>0.95599299999999998</v>
      </c>
    </row>
    <row r="1168" spans="2:14" ht="13.5" x14ac:dyDescent="0.25">
      <c r="B1168" s="168" t="s">
        <v>3731</v>
      </c>
      <c r="C1168" s="38" t="s">
        <v>1199</v>
      </c>
      <c r="D1168" s="265">
        <v>0</v>
      </c>
      <c r="E1168" s="265">
        <v>0</v>
      </c>
      <c r="F1168" s="265">
        <v>0</v>
      </c>
      <c r="G1168" s="265">
        <v>0</v>
      </c>
      <c r="H1168" s="265">
        <v>0</v>
      </c>
      <c r="I1168" s="265">
        <v>4.5100000000000001E-4</v>
      </c>
      <c r="J1168" s="265">
        <v>3.2688000000000002E-2</v>
      </c>
      <c r="K1168" s="265">
        <v>0.13786999999999999</v>
      </c>
      <c r="L1168" s="265">
        <v>0.34411999999999998</v>
      </c>
      <c r="M1168" s="265">
        <v>0.32208799999999999</v>
      </c>
      <c r="N1168" s="265">
        <v>0</v>
      </c>
    </row>
    <row r="1169" spans="2:14" ht="13.5" x14ac:dyDescent="0.25">
      <c r="B1169" s="168" t="s">
        <v>3732</v>
      </c>
      <c r="C1169" s="38" t="s">
        <v>1200</v>
      </c>
      <c r="D1169" s="265">
        <v>1.5404999999999999E-2</v>
      </c>
      <c r="E1169" s="265">
        <v>3.4389999999999998E-3</v>
      </c>
      <c r="F1169" s="265">
        <v>1.1440000000000001E-3</v>
      </c>
      <c r="G1169" s="265">
        <v>1.0465E-2</v>
      </c>
      <c r="H1169" s="265">
        <v>1.0156999999999999E-2</v>
      </c>
      <c r="I1169" s="265">
        <v>1.8416999999999999E-2</v>
      </c>
      <c r="J1169" s="265">
        <v>2.4288999999999998E-2</v>
      </c>
      <c r="K1169" s="265">
        <v>2.5011000000000002E-2</v>
      </c>
      <c r="L1169" s="265">
        <v>7.8422000000000006E-2</v>
      </c>
      <c r="M1169" s="265">
        <v>4.5874999999999999E-2</v>
      </c>
      <c r="N1169" s="265">
        <v>1.5479999999999999E-3</v>
      </c>
    </row>
    <row r="1170" spans="2:14" ht="13.5" x14ac:dyDescent="0.25">
      <c r="B1170" s="168" t="s">
        <v>3733</v>
      </c>
      <c r="C1170" s="38" t="s">
        <v>1201</v>
      </c>
      <c r="D1170" s="265">
        <v>1.3937710000000001</v>
      </c>
      <c r="E1170" s="265">
        <v>1.3345149999999999</v>
      </c>
      <c r="F1170" s="265">
        <v>1.1052139999999999</v>
      </c>
      <c r="G1170" s="265">
        <v>0.99595600000000006</v>
      </c>
      <c r="H1170" s="265">
        <v>1.4687210000000002</v>
      </c>
      <c r="I1170" s="265">
        <v>1.080945</v>
      </c>
      <c r="J1170" s="265">
        <v>1.2058949999999999</v>
      </c>
      <c r="K1170" s="265">
        <v>1.3375599999999999</v>
      </c>
      <c r="L1170" s="265">
        <v>1.752783</v>
      </c>
      <c r="M1170" s="265">
        <v>2.3692010000000003</v>
      </c>
      <c r="N1170" s="265">
        <v>2.465255</v>
      </c>
    </row>
    <row r="1171" spans="2:14" ht="13.5" x14ac:dyDescent="0.25">
      <c r="B1171" s="168" t="s">
        <v>3734</v>
      </c>
      <c r="C1171" s="38" t="s">
        <v>1202</v>
      </c>
      <c r="D1171" s="265">
        <v>0</v>
      </c>
      <c r="E1171" s="265">
        <v>0</v>
      </c>
      <c r="F1171" s="265">
        <v>0</v>
      </c>
      <c r="G1171" s="265">
        <v>0</v>
      </c>
      <c r="H1171" s="265">
        <v>0</v>
      </c>
      <c r="I1171" s="265">
        <v>0</v>
      </c>
      <c r="J1171" s="265">
        <v>3.2668999999999997E-2</v>
      </c>
      <c r="K1171" s="265">
        <v>1.8248E-2</v>
      </c>
      <c r="L1171" s="265">
        <v>1.3309999999999999E-2</v>
      </c>
      <c r="M1171" s="265">
        <v>5.8857999999999994E-2</v>
      </c>
      <c r="N1171" s="265">
        <v>0</v>
      </c>
    </row>
    <row r="1172" spans="2:14" ht="13.5" x14ac:dyDescent="0.25">
      <c r="B1172" s="168" t="s">
        <v>3735</v>
      </c>
      <c r="C1172" s="38" t="s">
        <v>1203</v>
      </c>
      <c r="D1172" s="265">
        <v>0</v>
      </c>
      <c r="E1172" s="265">
        <v>0</v>
      </c>
      <c r="F1172" s="265">
        <v>0</v>
      </c>
      <c r="G1172" s="265">
        <v>0</v>
      </c>
      <c r="H1172" s="265">
        <v>0</v>
      </c>
      <c r="I1172" s="265">
        <v>8.7999999999999998E-5</v>
      </c>
      <c r="J1172" s="265">
        <v>1.5269999999999999E-2</v>
      </c>
      <c r="K1172" s="265">
        <v>6.2749999999999993E-3</v>
      </c>
      <c r="L1172" s="265">
        <v>3.1153999999999998E-2</v>
      </c>
      <c r="M1172" s="265">
        <v>1.8719E-2</v>
      </c>
      <c r="N1172" s="265">
        <v>0</v>
      </c>
    </row>
    <row r="1173" spans="2:14" ht="13.5" x14ac:dyDescent="0.25">
      <c r="B1173" s="168" t="s">
        <v>3736</v>
      </c>
      <c r="C1173" s="38" t="s">
        <v>1204</v>
      </c>
      <c r="D1173" s="265">
        <v>0</v>
      </c>
      <c r="E1173" s="265">
        <v>0</v>
      </c>
      <c r="F1173" s="265">
        <v>0</v>
      </c>
      <c r="G1173" s="265">
        <v>0</v>
      </c>
      <c r="H1173" s="265">
        <v>0</v>
      </c>
      <c r="I1173" s="265">
        <v>0</v>
      </c>
      <c r="J1173" s="265">
        <v>0.14857999999999999</v>
      </c>
      <c r="K1173" s="265">
        <v>4.9378000000000005E-2</v>
      </c>
      <c r="L1173" s="265">
        <v>3.1741000000000005E-2</v>
      </c>
      <c r="M1173" s="265">
        <v>1.8346999999999999E-2</v>
      </c>
      <c r="N1173" s="265">
        <v>2.5763000000000001E-2</v>
      </c>
    </row>
    <row r="1174" spans="2:14" ht="13.5" x14ac:dyDescent="0.25">
      <c r="B1174" s="168" t="s">
        <v>3737</v>
      </c>
      <c r="C1174" s="38" t="s">
        <v>1205</v>
      </c>
      <c r="D1174" s="265">
        <v>0</v>
      </c>
      <c r="E1174" s="265">
        <v>0</v>
      </c>
      <c r="F1174" s="265">
        <v>0</v>
      </c>
      <c r="G1174" s="265">
        <v>0</v>
      </c>
      <c r="H1174" s="265">
        <v>0</v>
      </c>
      <c r="I1174" s="265">
        <v>1.06E-4</v>
      </c>
      <c r="J1174" s="265">
        <v>0</v>
      </c>
      <c r="K1174" s="265">
        <v>0</v>
      </c>
      <c r="L1174" s="265">
        <v>3.0960000000000002E-3</v>
      </c>
      <c r="M1174" s="265">
        <v>5.8939999999999999E-3</v>
      </c>
      <c r="N1174" s="265">
        <v>0</v>
      </c>
    </row>
    <row r="1175" spans="2:14" ht="13.5" x14ac:dyDescent="0.25">
      <c r="B1175" s="168" t="s">
        <v>3738</v>
      </c>
      <c r="C1175" s="38" t="s">
        <v>1206</v>
      </c>
      <c r="D1175" s="265">
        <v>0</v>
      </c>
      <c r="E1175" s="265">
        <v>0</v>
      </c>
      <c r="F1175" s="265">
        <v>0</v>
      </c>
      <c r="G1175" s="265">
        <v>0</v>
      </c>
      <c r="H1175" s="265">
        <v>0</v>
      </c>
      <c r="I1175" s="265">
        <v>0</v>
      </c>
      <c r="J1175" s="265">
        <v>1.9854999999999998E-2</v>
      </c>
      <c r="K1175" s="265">
        <v>2.6705E-2</v>
      </c>
      <c r="L1175" s="265">
        <v>0.162803</v>
      </c>
      <c r="M1175" s="265">
        <v>0.25484700000000005</v>
      </c>
      <c r="N1175" s="265">
        <v>0</v>
      </c>
    </row>
    <row r="1176" spans="2:14" ht="13.5" x14ac:dyDescent="0.25">
      <c r="B1176" s="168" t="s">
        <v>3739</v>
      </c>
      <c r="C1176" s="38" t="s">
        <v>1207</v>
      </c>
      <c r="D1176" s="265">
        <v>5.8556850000000003</v>
      </c>
      <c r="E1176" s="265">
        <v>1.9035069999999998</v>
      </c>
      <c r="F1176" s="265">
        <v>1.317571</v>
      </c>
      <c r="G1176" s="265">
        <v>0.74624999999999997</v>
      </c>
      <c r="H1176" s="265">
        <v>0.70313800000000004</v>
      </c>
      <c r="I1176" s="265">
        <v>1.1221719999999999</v>
      </c>
      <c r="J1176" s="265">
        <v>1.6399980000000001</v>
      </c>
      <c r="K1176" s="265">
        <v>2.0332090000000003</v>
      </c>
      <c r="L1176" s="265">
        <v>2.524724</v>
      </c>
      <c r="M1176" s="265">
        <v>2.9075310000000001</v>
      </c>
      <c r="N1176" s="265">
        <v>0.80563000000000007</v>
      </c>
    </row>
    <row r="1177" spans="2:14" ht="13.5" x14ac:dyDescent="0.25">
      <c r="B1177" s="168" t="s">
        <v>3740</v>
      </c>
      <c r="C1177" s="38" t="s">
        <v>1208</v>
      </c>
      <c r="D1177" s="265">
        <v>0</v>
      </c>
      <c r="E1177" s="265">
        <v>0</v>
      </c>
      <c r="F1177" s="265">
        <v>0</v>
      </c>
      <c r="G1177" s="265">
        <v>0</v>
      </c>
      <c r="H1177" s="265">
        <v>0</v>
      </c>
      <c r="I1177" s="265">
        <v>0</v>
      </c>
      <c r="J1177" s="265">
        <v>9.7350000000000006E-3</v>
      </c>
      <c r="K1177" s="265">
        <v>6.9069999999999999E-3</v>
      </c>
      <c r="L1177" s="265">
        <v>1.4317E-2</v>
      </c>
      <c r="M1177" s="265">
        <v>2.7688000000000001E-2</v>
      </c>
      <c r="N1177" s="265">
        <v>3.8349999999999999E-3</v>
      </c>
    </row>
    <row r="1178" spans="2:14" ht="13.5" x14ac:dyDescent="0.25">
      <c r="B1178" s="168" t="s">
        <v>3741</v>
      </c>
      <c r="C1178" s="38" t="s">
        <v>1209</v>
      </c>
      <c r="D1178" s="265">
        <v>2.4009999999999999E-3</v>
      </c>
      <c r="E1178" s="265">
        <v>0</v>
      </c>
      <c r="F1178" s="265">
        <v>0</v>
      </c>
      <c r="G1178" s="265">
        <v>0</v>
      </c>
      <c r="H1178" s="265">
        <v>0</v>
      </c>
      <c r="I1178" s="265">
        <v>2.7320000000000005E-3</v>
      </c>
      <c r="J1178" s="265">
        <v>1.3001E-2</v>
      </c>
      <c r="K1178" s="265">
        <v>1.8658999999999999E-2</v>
      </c>
      <c r="L1178" s="265">
        <v>4.0626999999999996E-2</v>
      </c>
      <c r="M1178" s="265">
        <v>4.7882999999999995E-2</v>
      </c>
      <c r="N1178" s="265">
        <v>8.43E-4</v>
      </c>
    </row>
    <row r="1179" spans="2:14" ht="13.5" x14ac:dyDescent="0.25">
      <c r="B1179" s="168" t="s">
        <v>3742</v>
      </c>
      <c r="C1179" s="38" t="s">
        <v>1210</v>
      </c>
      <c r="D1179" s="265">
        <v>1.7496130000000001</v>
      </c>
      <c r="E1179" s="265">
        <v>1.5369240000000002</v>
      </c>
      <c r="F1179" s="265">
        <v>1.8116300000000001</v>
      </c>
      <c r="G1179" s="265">
        <v>1.6708509999999999</v>
      </c>
      <c r="H1179" s="265">
        <v>2.2521079999999998</v>
      </c>
      <c r="I1179" s="265">
        <v>2.1286659999999999</v>
      </c>
      <c r="J1179" s="265">
        <v>1.7462299999999997</v>
      </c>
      <c r="K1179" s="265">
        <v>1.5811929999999998</v>
      </c>
      <c r="L1179" s="265">
        <v>1.8175659999999998</v>
      </c>
      <c r="M1179" s="265">
        <v>2.839378</v>
      </c>
      <c r="N1179" s="265">
        <v>3.963533</v>
      </c>
    </row>
    <row r="1180" spans="2:14" ht="13.5" x14ac:dyDescent="0.25">
      <c r="B1180" s="168" t="s">
        <v>3743</v>
      </c>
      <c r="C1180" s="131" t="s">
        <v>2506</v>
      </c>
      <c r="D1180" s="265">
        <v>0</v>
      </c>
      <c r="E1180" s="265">
        <v>0</v>
      </c>
      <c r="F1180" s="265">
        <v>0</v>
      </c>
      <c r="G1180" s="265">
        <v>0</v>
      </c>
      <c r="H1180" s="265">
        <v>0</v>
      </c>
      <c r="I1180" s="265">
        <v>5.0010000000000002E-3</v>
      </c>
      <c r="J1180" s="265">
        <v>2.0653000000000001E-2</v>
      </c>
      <c r="K1180" s="265">
        <v>3.1054999999999999E-2</v>
      </c>
      <c r="L1180" s="265">
        <v>3.9296999999999999E-2</v>
      </c>
      <c r="M1180" s="265">
        <v>7.3478000000000002E-2</v>
      </c>
      <c r="N1180" s="265">
        <v>0</v>
      </c>
    </row>
    <row r="1181" spans="2:14" ht="13.5" x14ac:dyDescent="0.25">
      <c r="B1181" s="168" t="s">
        <v>3744</v>
      </c>
      <c r="C1181" s="38" t="s">
        <v>1211</v>
      </c>
      <c r="D1181" s="265">
        <v>9.7514000000000003E-2</v>
      </c>
      <c r="E1181" s="265">
        <v>4.6217000000000001E-2</v>
      </c>
      <c r="F1181" s="265">
        <v>3.6241999999999996E-2</v>
      </c>
      <c r="G1181" s="265">
        <v>8.7899999999999992E-3</v>
      </c>
      <c r="H1181" s="265">
        <v>5.6210000000000001E-3</v>
      </c>
      <c r="I1181" s="265">
        <v>1.2810999999999999E-2</v>
      </c>
      <c r="J1181" s="265">
        <v>4.7634999999999997E-2</v>
      </c>
      <c r="K1181" s="265">
        <v>0.209231</v>
      </c>
      <c r="L1181" s="265">
        <v>0.36518300000000004</v>
      </c>
      <c r="M1181" s="265">
        <v>0.25493900000000003</v>
      </c>
      <c r="N1181" s="265">
        <v>4.5070000000000006E-3</v>
      </c>
    </row>
    <row r="1182" spans="2:14" ht="13.5" x14ac:dyDescent="0.25">
      <c r="B1182" s="168" t="s">
        <v>3745</v>
      </c>
      <c r="C1182" s="38" t="s">
        <v>1212</v>
      </c>
      <c r="D1182" s="265">
        <v>0</v>
      </c>
      <c r="E1182" s="265">
        <v>0</v>
      </c>
      <c r="F1182" s="265">
        <v>8.1000000000000004E-5</v>
      </c>
      <c r="G1182" s="265">
        <v>0</v>
      </c>
      <c r="H1182" s="265">
        <v>0</v>
      </c>
      <c r="I1182" s="265">
        <v>2.3340000000000001E-3</v>
      </c>
      <c r="J1182" s="265">
        <v>6.0070000000000002E-3</v>
      </c>
      <c r="K1182" s="265">
        <v>4.9087999999999993E-2</v>
      </c>
      <c r="L1182" s="265">
        <v>0.10029300000000001</v>
      </c>
      <c r="M1182" s="265">
        <v>8.4983000000000003E-2</v>
      </c>
      <c r="N1182" s="265">
        <v>0</v>
      </c>
    </row>
    <row r="1183" spans="2:14" ht="13.5" x14ac:dyDescent="0.25">
      <c r="B1183" s="168" t="s">
        <v>3746</v>
      </c>
      <c r="C1183" s="38" t="s">
        <v>1213</v>
      </c>
      <c r="D1183" s="265">
        <v>0</v>
      </c>
      <c r="E1183" s="265">
        <v>0</v>
      </c>
      <c r="F1183" s="265">
        <v>0</v>
      </c>
      <c r="G1183" s="265">
        <v>0</v>
      </c>
      <c r="H1183" s="265">
        <v>0</v>
      </c>
      <c r="I1183" s="265">
        <v>0</v>
      </c>
      <c r="J1183" s="265">
        <v>0</v>
      </c>
      <c r="K1183" s="265">
        <v>5.0390000000000001E-3</v>
      </c>
      <c r="L1183" s="265">
        <v>1.4269999999999998E-2</v>
      </c>
      <c r="M1183" s="265">
        <v>3.2407999999999999E-2</v>
      </c>
      <c r="N1183" s="265">
        <v>2.6447999999999999E-2</v>
      </c>
    </row>
    <row r="1184" spans="2:14" ht="13.5" x14ac:dyDescent="0.25">
      <c r="B1184" s="168" t="s">
        <v>3747</v>
      </c>
      <c r="C1184" s="38" t="s">
        <v>1214</v>
      </c>
      <c r="D1184" s="265">
        <v>0</v>
      </c>
      <c r="E1184" s="265">
        <v>0</v>
      </c>
      <c r="F1184" s="265">
        <v>0</v>
      </c>
      <c r="G1184" s="265">
        <v>0</v>
      </c>
      <c r="H1184" s="265">
        <v>0</v>
      </c>
      <c r="I1184" s="265">
        <v>3.8010000000000001E-3</v>
      </c>
      <c r="J1184" s="265">
        <v>8.4999999999999995E-4</v>
      </c>
      <c r="K1184" s="265">
        <v>1.4360000000000001E-2</v>
      </c>
      <c r="L1184" s="265">
        <v>7.1885000000000004E-2</v>
      </c>
      <c r="M1184" s="265">
        <v>0.14568</v>
      </c>
      <c r="N1184" s="265">
        <v>0</v>
      </c>
    </row>
    <row r="1185" spans="2:14" ht="13.5" x14ac:dyDescent="0.25">
      <c r="B1185" s="168" t="s">
        <v>3748</v>
      </c>
      <c r="C1185" s="38" t="s">
        <v>1215</v>
      </c>
      <c r="D1185" s="265">
        <v>0</v>
      </c>
      <c r="E1185" s="265">
        <v>0</v>
      </c>
      <c r="F1185" s="265">
        <v>0</v>
      </c>
      <c r="G1185" s="265">
        <v>0</v>
      </c>
      <c r="H1185" s="265">
        <v>0</v>
      </c>
      <c r="I1185" s="265">
        <v>0</v>
      </c>
      <c r="J1185" s="265">
        <v>8.5220000000000001E-3</v>
      </c>
      <c r="K1185" s="265">
        <v>7.7709999999999993E-3</v>
      </c>
      <c r="L1185" s="265">
        <v>3.2060000000000001E-3</v>
      </c>
      <c r="M1185" s="265">
        <v>1.753E-3</v>
      </c>
      <c r="N1185" s="265">
        <v>5.6800000000000004E-4</v>
      </c>
    </row>
    <row r="1186" spans="2:14" ht="13.5" x14ac:dyDescent="0.25">
      <c r="B1186" s="168" t="s">
        <v>3749</v>
      </c>
      <c r="C1186" s="38" t="s">
        <v>1216</v>
      </c>
      <c r="D1186" s="265">
        <v>1.2332019999999999</v>
      </c>
      <c r="E1186" s="265">
        <v>1.428283</v>
      </c>
      <c r="F1186" s="265">
        <v>1.3055660000000002</v>
      </c>
      <c r="G1186" s="265">
        <v>0.99265700000000001</v>
      </c>
      <c r="H1186" s="265">
        <v>1.3570220000000002</v>
      </c>
      <c r="I1186" s="265">
        <v>1.3644879999999999</v>
      </c>
      <c r="J1186" s="265">
        <v>1.4957790000000002</v>
      </c>
      <c r="K1186" s="265">
        <v>2.021541</v>
      </c>
      <c r="L1186" s="265">
        <v>2.473395</v>
      </c>
      <c r="M1186" s="265">
        <v>2.2770250000000001</v>
      </c>
      <c r="N1186" s="265">
        <v>2.260548</v>
      </c>
    </row>
    <row r="1187" spans="2:14" ht="13.5" x14ac:dyDescent="0.25">
      <c r="B1187" s="168" t="s">
        <v>3750</v>
      </c>
      <c r="C1187" s="38" t="s">
        <v>1217</v>
      </c>
      <c r="D1187" s="265">
        <v>0</v>
      </c>
      <c r="E1187" s="265">
        <v>0</v>
      </c>
      <c r="F1187" s="265">
        <v>0</v>
      </c>
      <c r="G1187" s="265">
        <v>0</v>
      </c>
      <c r="H1187" s="265">
        <v>0</v>
      </c>
      <c r="I1187" s="265">
        <v>0</v>
      </c>
      <c r="J1187" s="265">
        <v>0</v>
      </c>
      <c r="K1187" s="265">
        <v>0</v>
      </c>
      <c r="L1187" s="265">
        <v>1.5999999999999999E-3</v>
      </c>
      <c r="M1187" s="265">
        <v>1.199E-3</v>
      </c>
      <c r="N1187" s="265">
        <v>1.047E-3</v>
      </c>
    </row>
    <row r="1188" spans="2:14" ht="13.5" x14ac:dyDescent="0.25">
      <c r="B1188" s="168" t="s">
        <v>3751</v>
      </c>
      <c r="C1188" s="38" t="s">
        <v>1218</v>
      </c>
      <c r="D1188" s="265">
        <v>2.0880239999999999</v>
      </c>
      <c r="E1188" s="265">
        <v>2.2569129999999999</v>
      </c>
      <c r="F1188" s="265">
        <v>2.2768040000000003</v>
      </c>
      <c r="G1188" s="265">
        <v>1.360762</v>
      </c>
      <c r="H1188" s="265">
        <v>1.71306</v>
      </c>
      <c r="I1188" s="265">
        <v>1.8750669999999998</v>
      </c>
      <c r="J1188" s="265">
        <v>1.7625999999999999</v>
      </c>
      <c r="K1188" s="265">
        <v>1.9026480000000001</v>
      </c>
      <c r="L1188" s="265">
        <v>2.3531439999999999</v>
      </c>
      <c r="M1188" s="265">
        <v>2.619945</v>
      </c>
      <c r="N1188" s="265">
        <v>2.106976</v>
      </c>
    </row>
    <row r="1189" spans="2:14" ht="13.5" x14ac:dyDescent="0.25">
      <c r="B1189" s="168" t="s">
        <v>3752</v>
      </c>
      <c r="C1189" s="38" t="s">
        <v>1219</v>
      </c>
      <c r="D1189" s="265">
        <v>0</v>
      </c>
      <c r="E1189" s="265">
        <v>0</v>
      </c>
      <c r="F1189" s="265">
        <v>0</v>
      </c>
      <c r="G1189" s="265">
        <v>0</v>
      </c>
      <c r="H1189" s="265">
        <v>0</v>
      </c>
      <c r="I1189" s="265">
        <v>2.7200000000000002E-3</v>
      </c>
      <c r="J1189" s="265">
        <v>3.8900999999999998E-2</v>
      </c>
      <c r="K1189" s="265">
        <v>1.6922E-2</v>
      </c>
      <c r="L1189" s="265">
        <v>3.5213000000000001E-2</v>
      </c>
      <c r="M1189" s="265">
        <v>1.7163999999999999E-2</v>
      </c>
      <c r="N1189" s="265">
        <v>0</v>
      </c>
    </row>
    <row r="1190" spans="2:14" ht="13.5" x14ac:dyDescent="0.25">
      <c r="B1190" s="168" t="s">
        <v>3753</v>
      </c>
      <c r="C1190" s="38" t="s">
        <v>1220</v>
      </c>
      <c r="D1190" s="265">
        <v>0</v>
      </c>
      <c r="E1190" s="265">
        <v>0</v>
      </c>
      <c r="F1190" s="265">
        <v>0</v>
      </c>
      <c r="G1190" s="265">
        <v>0</v>
      </c>
      <c r="H1190" s="265">
        <v>0</v>
      </c>
      <c r="I1190" s="265">
        <v>2.05E-4</v>
      </c>
      <c r="J1190" s="265">
        <v>1.7351999999999999E-2</v>
      </c>
      <c r="K1190" s="265">
        <v>3.7865999999999997E-2</v>
      </c>
      <c r="L1190" s="265">
        <v>0.14905399999999999</v>
      </c>
      <c r="M1190" s="265">
        <v>0.14291100000000001</v>
      </c>
      <c r="N1190" s="265">
        <v>7.4713000000000002E-2</v>
      </c>
    </row>
    <row r="1191" spans="2:14" ht="13.5" x14ac:dyDescent="0.25">
      <c r="B1191" s="168" t="s">
        <v>3754</v>
      </c>
      <c r="C1191" s="38" t="s">
        <v>1221</v>
      </c>
      <c r="D1191" s="265">
        <v>0</v>
      </c>
      <c r="E1191" s="265">
        <v>0</v>
      </c>
      <c r="F1191" s="265">
        <v>0</v>
      </c>
      <c r="G1191" s="265">
        <v>0</v>
      </c>
      <c r="H1191" s="265">
        <v>0</v>
      </c>
      <c r="I1191" s="265">
        <v>0</v>
      </c>
      <c r="J1191" s="265">
        <v>8.4201999999999999E-2</v>
      </c>
      <c r="K1191" s="265">
        <v>5.8659999999999997E-2</v>
      </c>
      <c r="L1191" s="265">
        <v>9.9111000000000005E-2</v>
      </c>
      <c r="M1191" s="265">
        <v>5.9633000000000005E-2</v>
      </c>
      <c r="N1191" s="265">
        <v>0</v>
      </c>
    </row>
    <row r="1192" spans="2:14" ht="13.5" x14ac:dyDescent="0.25">
      <c r="B1192" s="168" t="s">
        <v>3755</v>
      </c>
      <c r="C1192" s="38" t="s">
        <v>1222</v>
      </c>
      <c r="D1192" s="265">
        <v>0</v>
      </c>
      <c r="E1192" s="265">
        <v>0</v>
      </c>
      <c r="F1192" s="265">
        <v>0</v>
      </c>
      <c r="G1192" s="265">
        <v>0</v>
      </c>
      <c r="H1192" s="265">
        <v>0</v>
      </c>
      <c r="I1192" s="265">
        <v>0</v>
      </c>
      <c r="J1192" s="265">
        <v>0</v>
      </c>
      <c r="K1192" s="265">
        <v>0</v>
      </c>
      <c r="L1192" s="265">
        <v>0</v>
      </c>
      <c r="M1192" s="265">
        <v>2.05E-4</v>
      </c>
      <c r="N1192" s="265">
        <v>0</v>
      </c>
    </row>
    <row r="1193" spans="2:14" ht="13.5" x14ac:dyDescent="0.25">
      <c r="B1193" s="168" t="s">
        <v>3756</v>
      </c>
      <c r="C1193" s="38" t="s">
        <v>1223</v>
      </c>
      <c r="D1193" s="265">
        <v>0</v>
      </c>
      <c r="E1193" s="265">
        <v>0</v>
      </c>
      <c r="F1193" s="265">
        <v>0</v>
      </c>
      <c r="G1193" s="265">
        <v>0</v>
      </c>
      <c r="H1193" s="265">
        <v>0</v>
      </c>
      <c r="I1193" s="265">
        <v>1.8370000000000001E-3</v>
      </c>
      <c r="J1193" s="265">
        <v>6.0028000000000005E-2</v>
      </c>
      <c r="K1193" s="265">
        <v>9.6762999999999988E-2</v>
      </c>
      <c r="L1193" s="265">
        <v>0.14224899999999999</v>
      </c>
      <c r="M1193" s="265">
        <v>7.6915999999999998E-2</v>
      </c>
      <c r="N1193" s="265">
        <v>0</v>
      </c>
    </row>
    <row r="1194" spans="2:14" ht="13.5" x14ac:dyDescent="0.25">
      <c r="B1194" s="168" t="s">
        <v>3757</v>
      </c>
      <c r="C1194" s="38" t="s">
        <v>1224</v>
      </c>
      <c r="D1194" s="265">
        <v>0</v>
      </c>
      <c r="E1194" s="265">
        <v>8.2179999999999996E-3</v>
      </c>
      <c r="F1194" s="265">
        <v>4.3999999999999999E-5</v>
      </c>
      <c r="G1194" s="265">
        <v>0</v>
      </c>
      <c r="H1194" s="265">
        <v>0</v>
      </c>
      <c r="I1194" s="265">
        <v>0</v>
      </c>
      <c r="J1194" s="265">
        <v>4.0300000000000004E-4</v>
      </c>
      <c r="K1194" s="265">
        <v>2.4635000000000001E-2</v>
      </c>
      <c r="L1194" s="265">
        <v>5.4139E-2</v>
      </c>
      <c r="M1194" s="265">
        <v>5.3572000000000002E-2</v>
      </c>
      <c r="N1194" s="265">
        <v>1.738E-3</v>
      </c>
    </row>
    <row r="1195" spans="2:14" ht="13.5" x14ac:dyDescent="0.25">
      <c r="B1195" s="168" t="s">
        <v>3758</v>
      </c>
      <c r="C1195" s="38" t="s">
        <v>1225</v>
      </c>
      <c r="D1195" s="265">
        <v>1.429524</v>
      </c>
      <c r="E1195" s="265">
        <v>1.954412</v>
      </c>
      <c r="F1195" s="265">
        <v>2.133197</v>
      </c>
      <c r="G1195" s="265">
        <v>2.008683</v>
      </c>
      <c r="H1195" s="265">
        <v>3.461719</v>
      </c>
      <c r="I1195" s="265">
        <v>4.2999590000000003</v>
      </c>
      <c r="J1195" s="265">
        <v>4.8185319999999994</v>
      </c>
      <c r="K1195" s="265">
        <v>8.3979719999999993</v>
      </c>
      <c r="L1195" s="265">
        <v>7.5948399999999996</v>
      </c>
      <c r="M1195" s="265">
        <v>8.9814059999999998</v>
      </c>
      <c r="N1195" s="265">
        <v>10.351970999999999</v>
      </c>
    </row>
    <row r="1196" spans="2:14" ht="13.5" x14ac:dyDescent="0.25">
      <c r="B1196" s="168" t="s">
        <v>3759</v>
      </c>
      <c r="C1196" s="38" t="s">
        <v>1226</v>
      </c>
      <c r="D1196" s="265">
        <v>5.6690000000000004E-3</v>
      </c>
      <c r="E1196" s="265">
        <v>0</v>
      </c>
      <c r="F1196" s="265">
        <v>0</v>
      </c>
      <c r="G1196" s="265">
        <v>0</v>
      </c>
      <c r="H1196" s="265">
        <v>0</v>
      </c>
      <c r="I1196" s="265">
        <v>0</v>
      </c>
      <c r="J1196" s="265">
        <v>7.842E-3</v>
      </c>
      <c r="K1196" s="265">
        <v>4.3009999999999993E-3</v>
      </c>
      <c r="L1196" s="265">
        <v>7.0350000000000005E-3</v>
      </c>
      <c r="M1196" s="265">
        <v>6.9879999999999994E-3</v>
      </c>
      <c r="N1196" s="265">
        <v>1.0660000000000001E-3</v>
      </c>
    </row>
    <row r="1197" spans="2:14" ht="13.5" x14ac:dyDescent="0.25">
      <c r="B1197" s="168" t="s">
        <v>3760</v>
      </c>
      <c r="C1197" s="38" t="s">
        <v>1227</v>
      </c>
      <c r="D1197" s="265">
        <v>2.7978869999999998</v>
      </c>
      <c r="E1197" s="265">
        <v>3.0083500000000001</v>
      </c>
      <c r="F1197" s="265">
        <v>2.7799200000000002</v>
      </c>
      <c r="G1197" s="265">
        <v>2.0593409999999999</v>
      </c>
      <c r="H1197" s="265">
        <v>0.63368899999999995</v>
      </c>
      <c r="I1197" s="265">
        <v>2.0537669999999997</v>
      </c>
      <c r="J1197" s="265">
        <v>1.9095340000000001</v>
      </c>
      <c r="K1197" s="265">
        <v>2.474418</v>
      </c>
      <c r="L1197" s="265">
        <v>4.2295750000000005</v>
      </c>
      <c r="M1197" s="265">
        <v>4.4801489999999999</v>
      </c>
      <c r="N1197" s="265">
        <v>3.42178</v>
      </c>
    </row>
    <row r="1198" spans="2:14" ht="13.5" x14ac:dyDescent="0.25">
      <c r="B1198" s="168" t="s">
        <v>3761</v>
      </c>
      <c r="C1198" s="38" t="s">
        <v>1228</v>
      </c>
      <c r="D1198" s="265">
        <v>0.89815</v>
      </c>
      <c r="E1198" s="265">
        <v>0.78471899999999994</v>
      </c>
      <c r="F1198" s="265">
        <v>0.95765100000000003</v>
      </c>
      <c r="G1198" s="265">
        <v>0.81414000000000009</v>
      </c>
      <c r="H1198" s="265">
        <v>1.3037239999999999</v>
      </c>
      <c r="I1198" s="265">
        <v>1.5428120000000001</v>
      </c>
      <c r="J1198" s="265">
        <v>2.3396030000000003</v>
      </c>
      <c r="K1198" s="265">
        <v>2.3321689999999999</v>
      </c>
      <c r="L1198" s="265">
        <v>3.2572849999999995</v>
      </c>
      <c r="M1198" s="265">
        <v>4.1831019999999999</v>
      </c>
      <c r="N1198" s="265">
        <v>3.043021</v>
      </c>
    </row>
    <row r="1199" spans="2:14" ht="13.5" x14ac:dyDescent="0.25">
      <c r="B1199" s="168" t="s">
        <v>3762</v>
      </c>
      <c r="C1199" s="38" t="s">
        <v>1229</v>
      </c>
      <c r="D1199" s="265">
        <v>3.5685000000000001E-2</v>
      </c>
      <c r="E1199" s="265">
        <v>0</v>
      </c>
      <c r="F1199" s="265">
        <v>0</v>
      </c>
      <c r="G1199" s="265">
        <v>0</v>
      </c>
      <c r="H1199" s="265">
        <v>0</v>
      </c>
      <c r="I1199" s="265">
        <v>0</v>
      </c>
      <c r="J1199" s="265">
        <v>6.9305000000000005E-2</v>
      </c>
      <c r="K1199" s="265">
        <v>2.3466000000000001E-2</v>
      </c>
      <c r="L1199" s="265">
        <v>3.8489999999999996E-2</v>
      </c>
      <c r="M1199" s="265">
        <v>3.7354999999999999E-2</v>
      </c>
      <c r="N1199" s="265">
        <v>0</v>
      </c>
    </row>
    <row r="1200" spans="2:14" ht="13.5" x14ac:dyDescent="0.25">
      <c r="B1200" s="168" t="s">
        <v>3763</v>
      </c>
      <c r="C1200" s="38" t="s">
        <v>1230</v>
      </c>
      <c r="D1200" s="265">
        <v>0</v>
      </c>
      <c r="E1200" s="265">
        <v>0</v>
      </c>
      <c r="F1200" s="265">
        <v>0</v>
      </c>
      <c r="G1200" s="265">
        <v>0</v>
      </c>
      <c r="H1200" s="265">
        <v>0</v>
      </c>
      <c r="I1200" s="265">
        <v>0</v>
      </c>
      <c r="J1200" s="265">
        <v>6.0999999999999997E-4</v>
      </c>
      <c r="K1200" s="265">
        <v>1.3570000000000001E-3</v>
      </c>
      <c r="L1200" s="265">
        <v>7.1199999999999996E-3</v>
      </c>
      <c r="M1200" s="265">
        <v>2.2756999999999999E-2</v>
      </c>
      <c r="N1200" s="265">
        <v>0.15028900000000001</v>
      </c>
    </row>
    <row r="1201" spans="2:14" ht="13.5" x14ac:dyDescent="0.25">
      <c r="B1201" s="168" t="s">
        <v>3764</v>
      </c>
      <c r="C1201" s="38" t="s">
        <v>1231</v>
      </c>
      <c r="D1201" s="265">
        <v>3.8691249999999995</v>
      </c>
      <c r="E1201" s="265">
        <v>3.730388</v>
      </c>
      <c r="F1201" s="265">
        <v>3.40679</v>
      </c>
      <c r="G1201" s="265">
        <v>2.6654599999999999</v>
      </c>
      <c r="H1201" s="265">
        <v>3.6126649999999998</v>
      </c>
      <c r="I1201" s="265">
        <v>5.4691679999999998</v>
      </c>
      <c r="J1201" s="265">
        <v>6.4412900000000004</v>
      </c>
      <c r="K1201" s="265">
        <v>5.6907800000000002</v>
      </c>
      <c r="L1201" s="265">
        <v>8.1162029999999987</v>
      </c>
      <c r="M1201" s="265">
        <v>9.9052720000000001</v>
      </c>
      <c r="N1201" s="265">
        <v>9.5872329999999994</v>
      </c>
    </row>
    <row r="1202" spans="2:14" ht="13.5" x14ac:dyDescent="0.25">
      <c r="B1202" s="168" t="s">
        <v>3765</v>
      </c>
      <c r="C1202" s="38" t="s">
        <v>1232</v>
      </c>
      <c r="D1202" s="265">
        <v>0</v>
      </c>
      <c r="E1202" s="265">
        <v>0</v>
      </c>
      <c r="F1202" s="265">
        <v>6.4999999999999994E-5</v>
      </c>
      <c r="G1202" s="265">
        <v>1.8900000000000001E-4</v>
      </c>
      <c r="H1202" s="265">
        <v>0</v>
      </c>
      <c r="I1202" s="265">
        <v>1.1244000000000001E-2</v>
      </c>
      <c r="J1202" s="265">
        <v>4.5034999999999999E-2</v>
      </c>
      <c r="K1202" s="265">
        <v>0.13978499999999999</v>
      </c>
      <c r="L1202" s="265">
        <v>0.39665099999999998</v>
      </c>
      <c r="M1202" s="265">
        <v>0.493506</v>
      </c>
      <c r="N1202" s="265">
        <v>7.833999999999999E-3</v>
      </c>
    </row>
    <row r="1203" spans="2:14" ht="13.5" x14ac:dyDescent="0.25">
      <c r="B1203" s="168" t="s">
        <v>3766</v>
      </c>
      <c r="C1203" s="38" t="s">
        <v>1233</v>
      </c>
      <c r="D1203" s="265">
        <v>0</v>
      </c>
      <c r="E1203" s="265">
        <v>0</v>
      </c>
      <c r="F1203" s="265">
        <v>0</v>
      </c>
      <c r="G1203" s="265">
        <v>0</v>
      </c>
      <c r="H1203" s="265">
        <v>0</v>
      </c>
      <c r="I1203" s="265">
        <v>0</v>
      </c>
      <c r="J1203" s="265">
        <v>0</v>
      </c>
      <c r="K1203" s="265">
        <v>9.8740000000000008E-3</v>
      </c>
      <c r="L1203" s="265">
        <v>4.4197E-2</v>
      </c>
      <c r="M1203" s="265">
        <v>8.6028999999999994E-2</v>
      </c>
      <c r="N1203" s="265">
        <v>2.3159999999999999E-3</v>
      </c>
    </row>
    <row r="1204" spans="2:14" ht="13.5" x14ac:dyDescent="0.25">
      <c r="B1204" s="168" t="s">
        <v>3767</v>
      </c>
      <c r="C1204" s="38" t="s">
        <v>1234</v>
      </c>
      <c r="D1204" s="265">
        <v>0</v>
      </c>
      <c r="E1204" s="265">
        <v>0</v>
      </c>
      <c r="F1204" s="265">
        <v>0</v>
      </c>
      <c r="G1204" s="265">
        <v>0</v>
      </c>
      <c r="H1204" s="265">
        <v>0</v>
      </c>
      <c r="I1204" s="265">
        <v>9.1529999999999997E-3</v>
      </c>
      <c r="J1204" s="265">
        <v>3.5900000000000001E-2</v>
      </c>
      <c r="K1204" s="265">
        <v>5.0526000000000001E-2</v>
      </c>
      <c r="L1204" s="265">
        <v>9.7110000000000002E-2</v>
      </c>
      <c r="M1204" s="265">
        <v>0.112141</v>
      </c>
      <c r="N1204" s="265">
        <v>0</v>
      </c>
    </row>
    <row r="1205" spans="2:14" ht="13.5" x14ac:dyDescent="0.25">
      <c r="B1205" s="168" t="s">
        <v>3768</v>
      </c>
      <c r="C1205" s="38" t="s">
        <v>1235</v>
      </c>
      <c r="D1205" s="265">
        <v>0</v>
      </c>
      <c r="E1205" s="265">
        <v>0</v>
      </c>
      <c r="F1205" s="265">
        <v>0</v>
      </c>
      <c r="G1205" s="265">
        <v>0</v>
      </c>
      <c r="H1205" s="265">
        <v>0</v>
      </c>
      <c r="I1205" s="265">
        <v>2.6499999999999999E-4</v>
      </c>
      <c r="J1205" s="265">
        <v>1.5067000000000001E-2</v>
      </c>
      <c r="K1205" s="265">
        <v>2.4413999999999998E-2</v>
      </c>
      <c r="L1205" s="265">
        <v>7.2946999999999998E-2</v>
      </c>
      <c r="M1205" s="265">
        <v>4.5133E-2</v>
      </c>
      <c r="N1205" s="265">
        <v>0</v>
      </c>
    </row>
    <row r="1206" spans="2:14" ht="13.5" x14ac:dyDescent="0.25">
      <c r="B1206" s="168" t="s">
        <v>3769</v>
      </c>
      <c r="C1206" s="38" t="s">
        <v>1236</v>
      </c>
      <c r="D1206" s="265">
        <v>0</v>
      </c>
      <c r="E1206" s="265">
        <v>0</v>
      </c>
      <c r="F1206" s="265">
        <v>0</v>
      </c>
      <c r="G1206" s="265">
        <v>0</v>
      </c>
      <c r="H1206" s="265">
        <v>0</v>
      </c>
      <c r="I1206" s="265">
        <v>3.8570000000000002E-3</v>
      </c>
      <c r="J1206" s="265">
        <v>2.6048000000000002E-2</v>
      </c>
      <c r="K1206" s="265">
        <v>8.3670999999999995E-2</v>
      </c>
      <c r="L1206" s="265">
        <v>0.111095</v>
      </c>
      <c r="M1206" s="265">
        <v>0.101714</v>
      </c>
      <c r="N1206" s="265">
        <v>0</v>
      </c>
    </row>
    <row r="1207" spans="2:14" ht="13.5" x14ac:dyDescent="0.25">
      <c r="B1207" s="168" t="s">
        <v>3770</v>
      </c>
      <c r="C1207" s="38" t="s">
        <v>1237</v>
      </c>
      <c r="D1207" s="265">
        <v>2.1800000000000001E-4</v>
      </c>
      <c r="E1207" s="265">
        <v>1.042E-3</v>
      </c>
      <c r="F1207" s="265">
        <v>2.5930000000000003E-3</v>
      </c>
      <c r="G1207" s="265">
        <v>4.9160000000000002E-3</v>
      </c>
      <c r="H1207" s="265">
        <v>1.0378E-2</v>
      </c>
      <c r="I1207" s="265">
        <v>1.0971999999999999E-2</v>
      </c>
      <c r="J1207" s="265">
        <v>1.8165000000000001E-2</v>
      </c>
      <c r="K1207" s="265">
        <v>2.8736999999999999E-2</v>
      </c>
      <c r="L1207" s="265">
        <v>3.2382000000000001E-2</v>
      </c>
      <c r="M1207" s="265">
        <v>2.8652000000000004E-2</v>
      </c>
      <c r="N1207" s="265">
        <v>0</v>
      </c>
    </row>
    <row r="1208" spans="2:14" ht="13.5" x14ac:dyDescent="0.25">
      <c r="B1208" s="168" t="s">
        <v>3771</v>
      </c>
      <c r="C1208" s="131" t="s">
        <v>2507</v>
      </c>
      <c r="D1208" s="265">
        <v>0</v>
      </c>
      <c r="E1208" s="265">
        <v>0</v>
      </c>
      <c r="F1208" s="265">
        <v>0</v>
      </c>
      <c r="G1208" s="265">
        <v>0</v>
      </c>
      <c r="H1208" s="265">
        <v>0</v>
      </c>
      <c r="I1208" s="265">
        <v>0</v>
      </c>
      <c r="J1208" s="265">
        <v>0</v>
      </c>
      <c r="K1208" s="265">
        <v>4.7399999999999997E-4</v>
      </c>
      <c r="L1208" s="265">
        <v>8.2700000000000004E-4</v>
      </c>
      <c r="M1208" s="265">
        <v>1.6750000000000001E-3</v>
      </c>
      <c r="N1208" s="265">
        <v>0</v>
      </c>
    </row>
    <row r="1209" spans="2:14" ht="13.5" x14ac:dyDescent="0.25">
      <c r="B1209" s="168" t="s">
        <v>3772</v>
      </c>
      <c r="C1209" s="38" t="s">
        <v>1238</v>
      </c>
      <c r="D1209" s="265">
        <v>0</v>
      </c>
      <c r="E1209" s="265">
        <v>0</v>
      </c>
      <c r="F1209" s="265">
        <v>0</v>
      </c>
      <c r="G1209" s="265">
        <v>0</v>
      </c>
      <c r="H1209" s="265">
        <v>0</v>
      </c>
      <c r="I1209" s="265">
        <v>3.7210000000000003E-3</v>
      </c>
      <c r="J1209" s="265">
        <v>5.3363000000000001E-2</v>
      </c>
      <c r="K1209" s="265">
        <v>0.12770600000000001</v>
      </c>
      <c r="L1209" s="265">
        <v>0.25068799999999997</v>
      </c>
      <c r="M1209" s="265">
        <v>0.36401899999999998</v>
      </c>
      <c r="N1209" s="265">
        <v>2.4909000000000001E-2</v>
      </c>
    </row>
    <row r="1210" spans="2:14" ht="13.5" x14ac:dyDescent="0.25">
      <c r="B1210" s="168" t="s">
        <v>3773</v>
      </c>
      <c r="C1210" s="38" t="s">
        <v>1239</v>
      </c>
      <c r="D1210" s="265">
        <v>0</v>
      </c>
      <c r="E1210" s="265">
        <v>0</v>
      </c>
      <c r="F1210" s="265">
        <v>0</v>
      </c>
      <c r="G1210" s="265">
        <v>0</v>
      </c>
      <c r="H1210" s="265">
        <v>0</v>
      </c>
      <c r="I1210" s="265">
        <v>0</v>
      </c>
      <c r="J1210" s="265">
        <v>2.6557000000000001E-2</v>
      </c>
      <c r="K1210" s="265">
        <v>4.8856999999999998E-2</v>
      </c>
      <c r="L1210" s="265">
        <v>8.7705000000000005E-2</v>
      </c>
      <c r="M1210" s="265">
        <v>9.8222000000000004E-2</v>
      </c>
      <c r="N1210" s="265">
        <v>9.5569999999999995E-3</v>
      </c>
    </row>
    <row r="1211" spans="2:14" ht="13.5" x14ac:dyDescent="0.25">
      <c r="B1211" s="168" t="s">
        <v>3774</v>
      </c>
      <c r="C1211" s="38" t="s">
        <v>1240</v>
      </c>
      <c r="D1211" s="265">
        <v>0</v>
      </c>
      <c r="E1211" s="265">
        <v>0</v>
      </c>
      <c r="F1211" s="265">
        <v>0</v>
      </c>
      <c r="G1211" s="265">
        <v>0</v>
      </c>
      <c r="H1211" s="265">
        <v>0</v>
      </c>
      <c r="I1211" s="265">
        <v>2.366E-3</v>
      </c>
      <c r="J1211" s="265">
        <v>6.5659999999999998E-3</v>
      </c>
      <c r="K1211" s="265">
        <v>5.0530000000000002E-3</v>
      </c>
      <c r="L1211" s="265">
        <v>3.9181000000000001E-2</v>
      </c>
      <c r="M1211" s="265">
        <v>2.7133000000000001E-2</v>
      </c>
      <c r="N1211" s="265">
        <v>0</v>
      </c>
    </row>
    <row r="1212" spans="2:14" ht="13.5" x14ac:dyDescent="0.25">
      <c r="B1212" s="168" t="s">
        <v>3775</v>
      </c>
      <c r="C1212" s="38" t="s">
        <v>1241</v>
      </c>
      <c r="D1212" s="265">
        <v>0.17471400000000001</v>
      </c>
      <c r="E1212" s="265">
        <v>0.193713</v>
      </c>
      <c r="F1212" s="265">
        <v>0.14761199999999999</v>
      </c>
      <c r="G1212" s="265">
        <v>0.109568</v>
      </c>
      <c r="H1212" s="265">
        <v>0.181196</v>
      </c>
      <c r="I1212" s="265">
        <v>0.18351799999999999</v>
      </c>
      <c r="J1212" s="265">
        <v>0.27768100000000001</v>
      </c>
      <c r="K1212" s="265">
        <v>0.37413000000000002</v>
      </c>
      <c r="L1212" s="265">
        <v>0.45494299999999999</v>
      </c>
      <c r="M1212" s="265">
        <v>0.41055600000000003</v>
      </c>
      <c r="N1212" s="265">
        <v>4.9868000000000003E-2</v>
      </c>
    </row>
    <row r="1213" spans="2:14" ht="13.5" x14ac:dyDescent="0.25">
      <c r="B1213" s="168" t="s">
        <v>3776</v>
      </c>
      <c r="C1213" s="38" t="s">
        <v>1242</v>
      </c>
      <c r="D1213" s="265">
        <v>4.5440999999999995E-2</v>
      </c>
      <c r="E1213" s="265">
        <v>0</v>
      </c>
      <c r="F1213" s="265">
        <v>0</v>
      </c>
      <c r="G1213" s="265">
        <v>0</v>
      </c>
      <c r="H1213" s="265">
        <v>0</v>
      </c>
      <c r="I1213" s="265">
        <v>2.64E-3</v>
      </c>
      <c r="J1213" s="265">
        <v>1.8580000000000001E-3</v>
      </c>
      <c r="K1213" s="265">
        <v>1.1313E-2</v>
      </c>
      <c r="L1213" s="265">
        <v>9.7380000000000001E-3</v>
      </c>
      <c r="M1213" s="265">
        <v>1.487E-3</v>
      </c>
      <c r="N1213" s="265">
        <v>0</v>
      </c>
    </row>
    <row r="1214" spans="2:14" ht="13.5" x14ac:dyDescent="0.25">
      <c r="B1214" s="168" t="s">
        <v>3777</v>
      </c>
      <c r="C1214" s="38" t="s">
        <v>1243</v>
      </c>
      <c r="D1214" s="265">
        <v>0.520536</v>
      </c>
      <c r="E1214" s="265">
        <v>0.14697700000000002</v>
      </c>
      <c r="F1214" s="265">
        <v>7.8470999999999999E-2</v>
      </c>
      <c r="G1214" s="265">
        <v>2.1239000000000001E-2</v>
      </c>
      <c r="H1214" s="265">
        <v>1.3409000000000001E-2</v>
      </c>
      <c r="I1214" s="265">
        <v>1.6615999999999999E-2</v>
      </c>
      <c r="J1214" s="265">
        <v>0.23167100000000002</v>
      </c>
      <c r="K1214" s="265">
        <v>0.15888099999999999</v>
      </c>
      <c r="L1214" s="265">
        <v>0.19902300000000001</v>
      </c>
      <c r="M1214" s="265">
        <v>0.194851</v>
      </c>
      <c r="N1214" s="265">
        <v>7.1458000000000008E-2</v>
      </c>
    </row>
    <row r="1215" spans="2:14" ht="13.5" x14ac:dyDescent="0.25">
      <c r="B1215" s="168" t="s">
        <v>3778</v>
      </c>
      <c r="C1215" s="38" t="s">
        <v>1244</v>
      </c>
      <c r="D1215" s="265">
        <v>0</v>
      </c>
      <c r="E1215" s="265">
        <v>0</v>
      </c>
      <c r="F1215" s="265">
        <v>0</v>
      </c>
      <c r="G1215" s="265">
        <v>0</v>
      </c>
      <c r="H1215" s="265">
        <v>0</v>
      </c>
      <c r="I1215" s="265">
        <v>1.7729999999999999E-2</v>
      </c>
      <c r="J1215" s="265">
        <v>2.2214000000000001E-2</v>
      </c>
      <c r="K1215" s="265">
        <v>4.1469000000000006E-2</v>
      </c>
      <c r="L1215" s="265">
        <v>2.5691999999999996E-2</v>
      </c>
      <c r="M1215" s="265">
        <v>1.1993E-2</v>
      </c>
      <c r="N1215" s="265">
        <v>0</v>
      </c>
    </row>
    <row r="1216" spans="2:14" ht="13.5" x14ac:dyDescent="0.25">
      <c r="B1216" s="168" t="s">
        <v>3779</v>
      </c>
      <c r="C1216" s="38" t="s">
        <v>1245</v>
      </c>
      <c r="D1216" s="265">
        <v>0</v>
      </c>
      <c r="E1216" s="265">
        <v>0</v>
      </c>
      <c r="F1216" s="265">
        <v>0</v>
      </c>
      <c r="G1216" s="265">
        <v>0</v>
      </c>
      <c r="H1216" s="265">
        <v>0</v>
      </c>
      <c r="I1216" s="265">
        <v>2.41E-4</v>
      </c>
      <c r="J1216" s="265">
        <v>1.2110000000000001E-3</v>
      </c>
      <c r="K1216" s="265">
        <v>5.6349999999999994E-3</v>
      </c>
      <c r="L1216" s="265">
        <v>7.9629999999999996E-3</v>
      </c>
      <c r="M1216" s="265">
        <v>3.9310999999999999E-2</v>
      </c>
      <c r="N1216" s="265">
        <v>0</v>
      </c>
    </row>
    <row r="1217" spans="2:14" ht="13.5" x14ac:dyDescent="0.25">
      <c r="B1217" s="168" t="s">
        <v>3780</v>
      </c>
      <c r="C1217" s="38" t="s">
        <v>1246</v>
      </c>
      <c r="D1217" s="265">
        <v>0</v>
      </c>
      <c r="E1217" s="265">
        <v>0</v>
      </c>
      <c r="F1217" s="265">
        <v>0</v>
      </c>
      <c r="G1217" s="265">
        <v>0</v>
      </c>
      <c r="H1217" s="265">
        <v>0</v>
      </c>
      <c r="I1217" s="265">
        <v>0</v>
      </c>
      <c r="J1217" s="265">
        <v>0.227964</v>
      </c>
      <c r="K1217" s="265">
        <v>0.29966900000000002</v>
      </c>
      <c r="L1217" s="265">
        <v>0.27838099999999999</v>
      </c>
      <c r="M1217" s="265">
        <v>0.14303399999999999</v>
      </c>
      <c r="N1217" s="265">
        <v>0</v>
      </c>
    </row>
    <row r="1218" spans="2:14" ht="13.5" x14ac:dyDescent="0.25">
      <c r="B1218" s="168" t="s">
        <v>3781</v>
      </c>
      <c r="C1218" s="38" t="s">
        <v>1247</v>
      </c>
      <c r="D1218" s="265">
        <v>0</v>
      </c>
      <c r="E1218" s="265">
        <v>0</v>
      </c>
      <c r="F1218" s="265">
        <v>0</v>
      </c>
      <c r="G1218" s="265">
        <v>0</v>
      </c>
      <c r="H1218" s="265">
        <v>0</v>
      </c>
      <c r="I1218" s="265">
        <v>1.74E-4</v>
      </c>
      <c r="J1218" s="265">
        <v>1.4540000000000001E-2</v>
      </c>
      <c r="K1218" s="265">
        <v>4.1842999999999998E-2</v>
      </c>
      <c r="L1218" s="265">
        <v>4.2830999999999994E-2</v>
      </c>
      <c r="M1218" s="265">
        <v>2.5184999999999999E-2</v>
      </c>
      <c r="N1218" s="265">
        <v>0</v>
      </c>
    </row>
    <row r="1219" spans="2:14" ht="13.5" x14ac:dyDescent="0.25">
      <c r="B1219" s="168" t="s">
        <v>3782</v>
      </c>
      <c r="C1219" s="38" t="s">
        <v>1248</v>
      </c>
      <c r="D1219" s="265">
        <v>0</v>
      </c>
      <c r="E1219" s="265">
        <v>0</v>
      </c>
      <c r="F1219" s="265">
        <v>0</v>
      </c>
      <c r="G1219" s="265">
        <v>0</v>
      </c>
      <c r="H1219" s="265">
        <v>0</v>
      </c>
      <c r="I1219" s="265">
        <v>0</v>
      </c>
      <c r="J1219" s="265">
        <v>2.1787999999999998E-2</v>
      </c>
      <c r="K1219" s="265">
        <v>2.294E-3</v>
      </c>
      <c r="L1219" s="265">
        <v>5.3689999999999996E-3</v>
      </c>
      <c r="M1219" s="265">
        <v>8.7799999999999996E-3</v>
      </c>
      <c r="N1219" s="265">
        <v>0</v>
      </c>
    </row>
    <row r="1220" spans="2:14" ht="13.5" x14ac:dyDescent="0.25">
      <c r="B1220" s="168" t="s">
        <v>3783</v>
      </c>
      <c r="C1220" s="38" t="s">
        <v>1249</v>
      </c>
      <c r="D1220" s="265">
        <v>0</v>
      </c>
      <c r="E1220" s="265">
        <v>0</v>
      </c>
      <c r="F1220" s="265">
        <v>0</v>
      </c>
      <c r="G1220" s="265">
        <v>0</v>
      </c>
      <c r="H1220" s="265">
        <v>0</v>
      </c>
      <c r="I1220" s="265">
        <v>2.281E-3</v>
      </c>
      <c r="J1220" s="265">
        <v>1.5531999999999999E-2</v>
      </c>
      <c r="K1220" s="265">
        <v>1.5004E-2</v>
      </c>
      <c r="L1220" s="265">
        <v>1.8370999999999998E-2</v>
      </c>
      <c r="M1220" s="265">
        <v>1.3708999999999999E-2</v>
      </c>
      <c r="N1220" s="265">
        <v>0</v>
      </c>
    </row>
    <row r="1221" spans="2:14" ht="13.5" x14ac:dyDescent="0.25">
      <c r="B1221" s="168" t="s">
        <v>3784</v>
      </c>
      <c r="C1221" s="38" t="s">
        <v>1250</v>
      </c>
      <c r="D1221" s="265">
        <v>0</v>
      </c>
      <c r="E1221" s="265">
        <v>7.2820000000000003E-3</v>
      </c>
      <c r="F1221" s="265">
        <v>6.0779E-2</v>
      </c>
      <c r="G1221" s="265">
        <v>0.16768899999999998</v>
      </c>
      <c r="H1221" s="265">
        <v>0.21392700000000003</v>
      </c>
      <c r="I1221" s="265">
        <v>9.1799999999999993E-2</v>
      </c>
      <c r="J1221" s="265">
        <v>3.2606000000000003E-2</v>
      </c>
      <c r="K1221" s="265">
        <v>6.2852999999999992E-2</v>
      </c>
      <c r="L1221" s="265">
        <v>9.5616000000000007E-2</v>
      </c>
      <c r="M1221" s="265">
        <v>9.5098000000000002E-2</v>
      </c>
      <c r="N1221" s="265">
        <v>1.01E-4</v>
      </c>
    </row>
    <row r="1222" spans="2:14" ht="13.5" x14ac:dyDescent="0.25">
      <c r="B1222" s="168" t="s">
        <v>3785</v>
      </c>
      <c r="C1222" s="38" t="s">
        <v>1251</v>
      </c>
      <c r="D1222" s="265">
        <v>0.12210000000000001</v>
      </c>
      <c r="E1222" s="265">
        <v>0.12545299999999998</v>
      </c>
      <c r="F1222" s="265">
        <v>0.12412100000000001</v>
      </c>
      <c r="G1222" s="265">
        <v>0.109181</v>
      </c>
      <c r="H1222" s="265">
        <v>0.161053</v>
      </c>
      <c r="I1222" s="265">
        <v>0.11535799999999999</v>
      </c>
      <c r="J1222" s="265">
        <v>0.11102599999999999</v>
      </c>
      <c r="K1222" s="265">
        <v>0.125976</v>
      </c>
      <c r="L1222" s="265">
        <v>0.22228799999999999</v>
      </c>
      <c r="M1222" s="265">
        <v>0.24001399999999998</v>
      </c>
      <c r="N1222" s="265">
        <v>0.18612800000000002</v>
      </c>
    </row>
    <row r="1223" spans="2:14" ht="13.5" x14ac:dyDescent="0.25">
      <c r="B1223" s="168" t="s">
        <v>3786</v>
      </c>
      <c r="C1223" s="38" t="s">
        <v>1252</v>
      </c>
      <c r="D1223" s="265">
        <v>3.1402229999999998</v>
      </c>
      <c r="E1223" s="265">
        <v>2.8730000000000002</v>
      </c>
      <c r="F1223" s="265">
        <v>2.4366720000000002</v>
      </c>
      <c r="G1223" s="265">
        <v>1.7007110000000001</v>
      </c>
      <c r="H1223" s="265">
        <v>2.4066920000000001</v>
      </c>
      <c r="I1223" s="265">
        <v>2.5352000000000001</v>
      </c>
      <c r="J1223" s="265">
        <v>2.7391589999999999</v>
      </c>
      <c r="K1223" s="265">
        <v>2.9571859999999996</v>
      </c>
      <c r="L1223" s="265">
        <v>3.7243240000000002</v>
      </c>
      <c r="M1223" s="265">
        <v>4.6207329999999995</v>
      </c>
      <c r="N1223" s="265">
        <v>4.7578040000000001</v>
      </c>
    </row>
    <row r="1224" spans="2:14" ht="13.5" x14ac:dyDescent="0.25">
      <c r="B1224" s="168" t="s">
        <v>3787</v>
      </c>
      <c r="C1224" s="38" t="s">
        <v>1253</v>
      </c>
      <c r="D1224" s="265">
        <v>0</v>
      </c>
      <c r="E1224" s="265">
        <v>0</v>
      </c>
      <c r="F1224" s="265">
        <v>0</v>
      </c>
      <c r="G1224" s="265">
        <v>0</v>
      </c>
      <c r="H1224" s="265">
        <v>0</v>
      </c>
      <c r="I1224" s="265">
        <v>2.996E-3</v>
      </c>
      <c r="J1224" s="265">
        <v>6.3377000000000003E-2</v>
      </c>
      <c r="K1224" s="265">
        <v>0.173821</v>
      </c>
      <c r="L1224" s="265">
        <v>0.31765699999999997</v>
      </c>
      <c r="M1224" s="265">
        <v>0.232319</v>
      </c>
      <c r="N1224" s="265">
        <v>0</v>
      </c>
    </row>
    <row r="1225" spans="2:14" ht="13.5" x14ac:dyDescent="0.25">
      <c r="B1225" s="168" t="s">
        <v>3788</v>
      </c>
      <c r="C1225" s="38" t="s">
        <v>1254</v>
      </c>
      <c r="D1225" s="265">
        <v>0</v>
      </c>
      <c r="E1225" s="265">
        <v>0</v>
      </c>
      <c r="F1225" s="265">
        <v>0</v>
      </c>
      <c r="G1225" s="265">
        <v>0</v>
      </c>
      <c r="H1225" s="265">
        <v>0</v>
      </c>
      <c r="I1225" s="265">
        <v>0</v>
      </c>
      <c r="J1225" s="265">
        <v>2.6737999999999998E-2</v>
      </c>
      <c r="K1225" s="265">
        <v>5.7289E-2</v>
      </c>
      <c r="L1225" s="265">
        <v>8.8109999999999994E-2</v>
      </c>
      <c r="M1225" s="265">
        <v>7.1239999999999998E-2</v>
      </c>
      <c r="N1225" s="265">
        <v>4.2499999999999998E-4</v>
      </c>
    </row>
    <row r="1226" spans="2:14" ht="13.5" x14ac:dyDescent="0.25">
      <c r="B1226" s="168" t="s">
        <v>3789</v>
      </c>
      <c r="C1226" s="38" t="s">
        <v>1255</v>
      </c>
      <c r="D1226" s="265">
        <v>0.61912</v>
      </c>
      <c r="E1226" s="265">
        <v>0.56893000000000005</v>
      </c>
      <c r="F1226" s="265">
        <v>0.48743999999999998</v>
      </c>
      <c r="G1226" s="265">
        <v>0.33674500000000002</v>
      </c>
      <c r="H1226" s="265">
        <v>0.41145599999999999</v>
      </c>
      <c r="I1226" s="265">
        <v>0.31639699999999998</v>
      </c>
      <c r="J1226" s="265">
        <v>0.343609</v>
      </c>
      <c r="K1226" s="265">
        <v>0.47384699999999996</v>
      </c>
      <c r="L1226" s="265">
        <v>0.84316199999999997</v>
      </c>
      <c r="M1226" s="265">
        <v>0.87763599999999997</v>
      </c>
      <c r="N1226" s="265">
        <v>0.72658899999999993</v>
      </c>
    </row>
    <row r="1227" spans="2:14" ht="13.5" x14ac:dyDescent="0.25">
      <c r="B1227" s="168" t="s">
        <v>3790</v>
      </c>
      <c r="C1227" s="38" t="s">
        <v>1256</v>
      </c>
      <c r="D1227" s="265">
        <v>0</v>
      </c>
      <c r="E1227" s="265">
        <v>0</v>
      </c>
      <c r="F1227" s="265">
        <v>0</v>
      </c>
      <c r="G1227" s="265">
        <v>0</v>
      </c>
      <c r="H1227" s="265">
        <v>0</v>
      </c>
      <c r="I1227" s="265">
        <v>9.3430000000000006E-3</v>
      </c>
      <c r="J1227" s="265">
        <v>1.2726999999999999E-2</v>
      </c>
      <c r="K1227" s="265">
        <v>1.784E-3</v>
      </c>
      <c r="L1227" s="265">
        <v>1.9730000000000001E-2</v>
      </c>
      <c r="M1227" s="265">
        <v>1.1214999999999999E-2</v>
      </c>
      <c r="N1227" s="265">
        <v>0</v>
      </c>
    </row>
    <row r="1228" spans="2:14" ht="13.5" x14ac:dyDescent="0.25">
      <c r="B1228" s="168" t="s">
        <v>3791</v>
      </c>
      <c r="C1228" s="38" t="s">
        <v>1257</v>
      </c>
      <c r="D1228" s="265">
        <v>0</v>
      </c>
      <c r="E1228" s="265">
        <v>2.513E-2</v>
      </c>
      <c r="F1228" s="265">
        <v>0</v>
      </c>
      <c r="G1228" s="265">
        <v>0</v>
      </c>
      <c r="H1228" s="265">
        <v>0</v>
      </c>
      <c r="I1228" s="265">
        <v>5.8E-4</v>
      </c>
      <c r="J1228" s="265">
        <v>1.0409999999999999E-2</v>
      </c>
      <c r="K1228" s="265">
        <v>2.0576000000000001E-2</v>
      </c>
      <c r="L1228" s="265">
        <v>0.159969</v>
      </c>
      <c r="M1228" s="265">
        <v>0.31261499999999998</v>
      </c>
      <c r="N1228" s="265">
        <v>0.42210500000000001</v>
      </c>
    </row>
    <row r="1229" spans="2:14" ht="13.5" x14ac:dyDescent="0.25">
      <c r="B1229" s="168" t="s">
        <v>3792</v>
      </c>
      <c r="C1229" s="38" t="s">
        <v>1258</v>
      </c>
      <c r="D1229" s="265">
        <v>0</v>
      </c>
      <c r="E1229" s="265">
        <v>0</v>
      </c>
      <c r="F1229" s="265">
        <v>0</v>
      </c>
      <c r="G1229" s="265">
        <v>0</v>
      </c>
      <c r="H1229" s="265">
        <v>0</v>
      </c>
      <c r="I1229" s="265">
        <v>0</v>
      </c>
      <c r="J1229" s="265">
        <v>0</v>
      </c>
      <c r="K1229" s="265">
        <v>1.37E-4</v>
      </c>
      <c r="L1229" s="265">
        <v>4.3400000000000001E-3</v>
      </c>
      <c r="M1229" s="265">
        <v>4.3119999999999999E-3</v>
      </c>
      <c r="N1229" s="265">
        <v>1.1000000000000001E-3</v>
      </c>
    </row>
    <row r="1230" spans="2:14" ht="13.5" x14ac:dyDescent="0.25">
      <c r="B1230" s="168" t="s">
        <v>3793</v>
      </c>
      <c r="C1230" s="38" t="s">
        <v>1259</v>
      </c>
      <c r="D1230" s="265">
        <v>38.695269000000003</v>
      </c>
      <c r="E1230" s="265">
        <v>42.150339000000002</v>
      </c>
      <c r="F1230" s="265">
        <v>33.477983000000002</v>
      </c>
      <c r="G1230" s="265">
        <v>31.343755000000002</v>
      </c>
      <c r="H1230" s="265">
        <v>37.594993000000002</v>
      </c>
      <c r="I1230" s="265">
        <v>38.295045000000002</v>
      </c>
      <c r="J1230" s="265">
        <v>37.915523</v>
      </c>
      <c r="K1230" s="265">
        <v>32.786239999999999</v>
      </c>
      <c r="L1230" s="265">
        <v>40.708422999999996</v>
      </c>
      <c r="M1230" s="265">
        <v>51.292052999999996</v>
      </c>
      <c r="N1230" s="265">
        <v>56.285685000000001</v>
      </c>
    </row>
    <row r="1231" spans="2:14" ht="13.5" x14ac:dyDescent="0.25">
      <c r="B1231" s="168" t="s">
        <v>3794</v>
      </c>
      <c r="C1231" s="38" t="s">
        <v>1260</v>
      </c>
      <c r="D1231" s="265">
        <v>9.7262410000000017</v>
      </c>
      <c r="E1231" s="265">
        <v>8.3098729999999996</v>
      </c>
      <c r="F1231" s="265">
        <v>7.8350499999999998</v>
      </c>
      <c r="G1231" s="265">
        <v>9.7374380000000009</v>
      </c>
      <c r="H1231" s="265">
        <v>15.436379000000001</v>
      </c>
      <c r="I1231" s="265">
        <v>16.443331999999998</v>
      </c>
      <c r="J1231" s="265">
        <v>17.140264999999999</v>
      </c>
      <c r="K1231" s="265">
        <v>16.355128000000001</v>
      </c>
      <c r="L1231" s="265">
        <v>22.796362000000002</v>
      </c>
      <c r="M1231" s="265">
        <v>28.529920000000004</v>
      </c>
      <c r="N1231" s="265">
        <v>31.124783999999998</v>
      </c>
    </row>
    <row r="1232" spans="2:14" ht="13.5" x14ac:dyDescent="0.25">
      <c r="B1232" s="168" t="s">
        <v>3795</v>
      </c>
      <c r="C1232" s="38" t="s">
        <v>1261</v>
      </c>
      <c r="D1232" s="265">
        <v>4.4783419999999996</v>
      </c>
      <c r="E1232" s="265">
        <v>4.5478760000000005</v>
      </c>
      <c r="F1232" s="265">
        <v>4.1483059999999998</v>
      </c>
      <c r="G1232" s="265">
        <v>3.3084800000000003</v>
      </c>
      <c r="H1232" s="265">
        <v>4.3211700000000004</v>
      </c>
      <c r="I1232" s="265">
        <v>4.3716840000000001</v>
      </c>
      <c r="J1232" s="265">
        <v>4.3583610000000004</v>
      </c>
      <c r="K1232" s="265">
        <v>3.9931799999999997</v>
      </c>
      <c r="L1232" s="265">
        <v>5.8795929999999998</v>
      </c>
      <c r="M1232" s="265">
        <v>5.957732</v>
      </c>
      <c r="N1232" s="265">
        <v>5.6110540000000011</v>
      </c>
    </row>
    <row r="1233" spans="2:14" ht="13.5" x14ac:dyDescent="0.25">
      <c r="B1233" s="168" t="s">
        <v>3796</v>
      </c>
      <c r="C1233" s="38" t="s">
        <v>1262</v>
      </c>
      <c r="D1233" s="265">
        <v>0</v>
      </c>
      <c r="E1233" s="265">
        <v>0</v>
      </c>
      <c r="F1233" s="265">
        <v>0</v>
      </c>
      <c r="G1233" s="265">
        <v>0</v>
      </c>
      <c r="H1233" s="265">
        <v>0</v>
      </c>
      <c r="I1233" s="265">
        <v>1.36E-4</v>
      </c>
      <c r="J1233" s="265">
        <v>0</v>
      </c>
      <c r="K1233" s="265">
        <v>0</v>
      </c>
      <c r="L1233" s="265">
        <v>3.4859999999999999E-3</v>
      </c>
      <c r="M1233" s="265">
        <v>6.0359999999999997E-3</v>
      </c>
      <c r="N1233" s="265">
        <v>0</v>
      </c>
    </row>
    <row r="1234" spans="2:14" ht="13.5" x14ac:dyDescent="0.25">
      <c r="B1234" s="168" t="s">
        <v>3797</v>
      </c>
      <c r="C1234" s="38" t="s">
        <v>1263</v>
      </c>
      <c r="D1234" s="265">
        <v>0</v>
      </c>
      <c r="E1234" s="265">
        <v>0</v>
      </c>
      <c r="F1234" s="265">
        <v>0</v>
      </c>
      <c r="G1234" s="265">
        <v>0</v>
      </c>
      <c r="H1234" s="265">
        <v>0</v>
      </c>
      <c r="I1234" s="265">
        <v>0</v>
      </c>
      <c r="J1234" s="265">
        <v>2.5175999999999997E-2</v>
      </c>
      <c r="K1234" s="265">
        <v>9.2689999999999995E-3</v>
      </c>
      <c r="L1234" s="265">
        <v>6.7116999999999996E-2</v>
      </c>
      <c r="M1234" s="265">
        <v>2.9916000000000002E-2</v>
      </c>
      <c r="N1234" s="265">
        <v>0</v>
      </c>
    </row>
    <row r="1235" spans="2:14" ht="13.5" x14ac:dyDescent="0.25">
      <c r="B1235" s="168" t="s">
        <v>3798</v>
      </c>
      <c r="C1235" s="38" t="s">
        <v>1264</v>
      </c>
      <c r="D1235" s="265">
        <v>0</v>
      </c>
      <c r="E1235" s="265">
        <v>0</v>
      </c>
      <c r="F1235" s="265">
        <v>0</v>
      </c>
      <c r="G1235" s="265">
        <v>0</v>
      </c>
      <c r="H1235" s="265">
        <v>0</v>
      </c>
      <c r="I1235" s="265">
        <v>2.8699999999999998E-4</v>
      </c>
      <c r="J1235" s="265">
        <v>8.6770000000000007E-3</v>
      </c>
      <c r="K1235" s="265">
        <v>1.6400999999999999E-2</v>
      </c>
      <c r="L1235" s="265">
        <v>4.5062999999999999E-2</v>
      </c>
      <c r="M1235" s="265">
        <v>2.8936999999999997E-2</v>
      </c>
      <c r="N1235" s="265">
        <v>0</v>
      </c>
    </row>
    <row r="1236" spans="2:14" ht="13.5" x14ac:dyDescent="0.25">
      <c r="B1236" s="168" t="s">
        <v>3799</v>
      </c>
      <c r="C1236" s="38" t="s">
        <v>1265</v>
      </c>
      <c r="D1236" s="265">
        <v>0</v>
      </c>
      <c r="E1236" s="265">
        <v>0</v>
      </c>
      <c r="F1236" s="265">
        <v>5.4799999999999998E-4</v>
      </c>
      <c r="G1236" s="265">
        <v>1.8356000000000001E-2</v>
      </c>
      <c r="H1236" s="265">
        <v>5.0169999999999999E-2</v>
      </c>
      <c r="I1236" s="265">
        <v>3.3748E-2</v>
      </c>
      <c r="J1236" s="265">
        <v>4.2831000000000001E-2</v>
      </c>
      <c r="K1236" s="265">
        <v>2.7769000000000002E-2</v>
      </c>
      <c r="L1236" s="265">
        <v>1.8002999999999998E-2</v>
      </c>
      <c r="M1236" s="265">
        <v>2.8361999999999998E-2</v>
      </c>
      <c r="N1236" s="265">
        <v>7.2000000000000002E-5</v>
      </c>
    </row>
    <row r="1237" spans="2:14" ht="13.5" x14ac:dyDescent="0.25">
      <c r="B1237" s="168" t="s">
        <v>3800</v>
      </c>
      <c r="C1237" s="38" t="s">
        <v>1266</v>
      </c>
      <c r="D1237" s="265">
        <v>0.87571300000000007</v>
      </c>
      <c r="E1237" s="265">
        <v>0.79551300000000003</v>
      </c>
      <c r="F1237" s="265">
        <v>0.77285799999999993</v>
      </c>
      <c r="G1237" s="265">
        <v>0.67927300000000002</v>
      </c>
      <c r="H1237" s="265">
        <v>0.975136</v>
      </c>
      <c r="I1237" s="265">
        <v>0.83244200000000013</v>
      </c>
      <c r="J1237" s="265">
        <v>0.92669699999999988</v>
      </c>
      <c r="K1237" s="265">
        <v>1.1625679999999998</v>
      </c>
      <c r="L1237" s="265">
        <v>1.479795</v>
      </c>
      <c r="M1237" s="265">
        <v>1.7547519999999999</v>
      </c>
      <c r="N1237" s="265">
        <v>0.80735599999999996</v>
      </c>
    </row>
    <row r="1238" spans="2:14" ht="13.5" x14ac:dyDescent="0.25">
      <c r="B1238" s="168" t="s">
        <v>3801</v>
      </c>
      <c r="C1238" s="38" t="s">
        <v>1267</v>
      </c>
      <c r="D1238" s="265">
        <v>0</v>
      </c>
      <c r="E1238" s="265">
        <v>0</v>
      </c>
      <c r="F1238" s="265">
        <v>0</v>
      </c>
      <c r="G1238" s="265">
        <v>0</v>
      </c>
      <c r="H1238" s="265">
        <v>0</v>
      </c>
      <c r="I1238" s="265">
        <v>7.7719999999999994E-3</v>
      </c>
      <c r="J1238" s="265">
        <v>1.7585999999999997E-2</v>
      </c>
      <c r="K1238" s="265">
        <v>5.5787999999999997E-2</v>
      </c>
      <c r="L1238" s="265">
        <v>0.16389799999999999</v>
      </c>
      <c r="M1238" s="265">
        <v>0.23704500000000001</v>
      </c>
      <c r="N1238" s="265">
        <v>2.183E-3</v>
      </c>
    </row>
    <row r="1239" spans="2:14" ht="13.5" x14ac:dyDescent="0.25">
      <c r="B1239" s="168" t="s">
        <v>3802</v>
      </c>
      <c r="C1239" s="38" t="s">
        <v>1268</v>
      </c>
      <c r="D1239" s="265">
        <v>8.6237180000000002</v>
      </c>
      <c r="E1239" s="265">
        <v>7.1404230000000002</v>
      </c>
      <c r="F1239" s="265">
        <v>7.7672799999999995</v>
      </c>
      <c r="G1239" s="265">
        <v>6.2508809999999997</v>
      </c>
      <c r="H1239" s="265">
        <v>10.071384999999999</v>
      </c>
      <c r="I1239" s="265">
        <v>10.011986</v>
      </c>
      <c r="J1239" s="265">
        <v>11.508727</v>
      </c>
      <c r="K1239" s="265">
        <v>11.954947000000001</v>
      </c>
      <c r="L1239" s="265">
        <v>13.680070000000001</v>
      </c>
      <c r="M1239" s="265">
        <v>14.481780000000001</v>
      </c>
      <c r="N1239" s="265">
        <v>16.0534</v>
      </c>
    </row>
    <row r="1240" spans="2:14" ht="13.5" x14ac:dyDescent="0.25">
      <c r="B1240" s="168" t="s">
        <v>3803</v>
      </c>
      <c r="C1240" s="38" t="s">
        <v>1269</v>
      </c>
      <c r="D1240" s="265">
        <v>0</v>
      </c>
      <c r="E1240" s="265">
        <v>0</v>
      </c>
      <c r="F1240" s="265">
        <v>0</v>
      </c>
      <c r="G1240" s="265">
        <v>0</v>
      </c>
      <c r="H1240" s="265">
        <v>0</v>
      </c>
      <c r="I1240" s="265">
        <v>0</v>
      </c>
      <c r="J1240" s="265">
        <v>5.2834000000000006E-2</v>
      </c>
      <c r="K1240" s="265">
        <v>4.9821999999999991E-2</v>
      </c>
      <c r="L1240" s="265">
        <v>7.8763E-2</v>
      </c>
      <c r="M1240" s="265">
        <v>3.288E-2</v>
      </c>
      <c r="N1240" s="265">
        <v>3.6999999999999999E-4</v>
      </c>
    </row>
    <row r="1241" spans="2:14" ht="13.5" x14ac:dyDescent="0.25">
      <c r="B1241" s="168" t="s">
        <v>3804</v>
      </c>
      <c r="C1241" s="38" t="s">
        <v>1270</v>
      </c>
      <c r="D1241" s="265">
        <v>8.3116000000000009E-2</v>
      </c>
      <c r="E1241" s="265">
        <v>2.1250000000000002E-3</v>
      </c>
      <c r="F1241" s="265">
        <v>0</v>
      </c>
      <c r="G1241" s="265">
        <v>0</v>
      </c>
      <c r="H1241" s="265">
        <v>0</v>
      </c>
      <c r="I1241" s="265">
        <v>3.4099999999999998E-3</v>
      </c>
      <c r="J1241" s="265">
        <v>1.5910000000000001E-2</v>
      </c>
      <c r="K1241" s="265">
        <v>1.6793000000000002E-2</v>
      </c>
      <c r="L1241" s="265">
        <v>0.46935300000000002</v>
      </c>
      <c r="M1241" s="265">
        <v>0.16003200000000001</v>
      </c>
      <c r="N1241" s="265">
        <v>0.15867600000000001</v>
      </c>
    </row>
    <row r="1242" spans="2:14" ht="13.5" x14ac:dyDescent="0.25">
      <c r="B1242" s="168" t="s">
        <v>3805</v>
      </c>
      <c r="C1242" s="38" t="s">
        <v>356</v>
      </c>
      <c r="D1242" s="265">
        <v>0</v>
      </c>
      <c r="E1242" s="265">
        <v>0</v>
      </c>
      <c r="F1242" s="265">
        <v>0</v>
      </c>
      <c r="G1242" s="265">
        <v>0</v>
      </c>
      <c r="H1242" s="265">
        <v>0</v>
      </c>
      <c r="I1242" s="265">
        <v>0</v>
      </c>
      <c r="J1242" s="265">
        <v>1.2805E-2</v>
      </c>
      <c r="K1242" s="265">
        <v>5.2837000000000002E-2</v>
      </c>
      <c r="L1242" s="265">
        <v>0.11219899999999999</v>
      </c>
      <c r="M1242" s="265">
        <v>9.4634999999999997E-2</v>
      </c>
      <c r="N1242" s="265">
        <v>0</v>
      </c>
    </row>
    <row r="1243" spans="2:14" ht="13.5" x14ac:dyDescent="0.25">
      <c r="B1243" s="168" t="s">
        <v>3806</v>
      </c>
      <c r="C1243" s="38" t="s">
        <v>1271</v>
      </c>
      <c r="D1243" s="265">
        <v>0</v>
      </c>
      <c r="E1243" s="265">
        <v>0</v>
      </c>
      <c r="F1243" s="265">
        <v>1.9000000000000001E-5</v>
      </c>
      <c r="G1243" s="265">
        <v>0</v>
      </c>
      <c r="H1243" s="265">
        <v>0</v>
      </c>
      <c r="I1243" s="265">
        <v>0</v>
      </c>
      <c r="J1243" s="265">
        <v>1.1048000000000001E-2</v>
      </c>
      <c r="K1243" s="265">
        <v>9.6189999999999991E-3</v>
      </c>
      <c r="L1243" s="265">
        <v>1.7478E-2</v>
      </c>
      <c r="M1243" s="265">
        <v>2.6069999999999999E-3</v>
      </c>
      <c r="N1243" s="265">
        <v>0</v>
      </c>
    </row>
    <row r="1244" spans="2:14" ht="13.5" x14ac:dyDescent="0.25">
      <c r="B1244" s="168" t="s">
        <v>3807</v>
      </c>
      <c r="C1244" s="38" t="s">
        <v>1272</v>
      </c>
      <c r="D1244" s="265">
        <v>0</v>
      </c>
      <c r="E1244" s="265">
        <v>0</v>
      </c>
      <c r="F1244" s="265">
        <v>0</v>
      </c>
      <c r="G1244" s="265">
        <v>0</v>
      </c>
      <c r="H1244" s="265">
        <v>0</v>
      </c>
      <c r="I1244" s="265">
        <v>4.3600000000000003E-4</v>
      </c>
      <c r="J1244" s="265">
        <v>2.9560000000000003E-3</v>
      </c>
      <c r="K1244" s="265">
        <v>2.186E-3</v>
      </c>
      <c r="L1244" s="265">
        <v>2.7474999999999999E-2</v>
      </c>
      <c r="M1244" s="265">
        <v>5.4896E-2</v>
      </c>
      <c r="N1244" s="265">
        <v>0</v>
      </c>
    </row>
    <row r="1245" spans="2:14" ht="13.5" x14ac:dyDescent="0.25">
      <c r="B1245" s="168" t="s">
        <v>3808</v>
      </c>
      <c r="C1245" s="38" t="s">
        <v>1273</v>
      </c>
      <c r="D1245" s="265">
        <v>0.19370900000000002</v>
      </c>
      <c r="E1245" s="265">
        <v>0.52126099999999997</v>
      </c>
      <c r="F1245" s="265">
        <v>0.59220300000000003</v>
      </c>
      <c r="G1245" s="265">
        <v>0.38808599999999999</v>
      </c>
      <c r="H1245" s="265">
        <v>0.44672900000000004</v>
      </c>
      <c r="I1245" s="265">
        <v>0.206317</v>
      </c>
      <c r="J1245" s="265">
        <v>4.8651E-2</v>
      </c>
      <c r="K1245" s="265">
        <v>0.12056500000000001</v>
      </c>
      <c r="L1245" s="265">
        <v>0.56962999999999997</v>
      </c>
      <c r="M1245" s="265">
        <v>0.92043800000000009</v>
      </c>
      <c r="N1245" s="265">
        <v>0.89574699999999996</v>
      </c>
    </row>
    <row r="1246" spans="2:14" ht="13.5" x14ac:dyDescent="0.25">
      <c r="B1246" s="168" t="s">
        <v>3809</v>
      </c>
      <c r="C1246" s="38" t="s">
        <v>1274</v>
      </c>
      <c r="D1246" s="265">
        <v>5.9159999999999997E-2</v>
      </c>
      <c r="E1246" s="265">
        <v>7.8763E-2</v>
      </c>
      <c r="F1246" s="265">
        <v>4.6899999999999997E-2</v>
      </c>
      <c r="G1246" s="265">
        <v>3.7832000000000005E-2</v>
      </c>
      <c r="H1246" s="265">
        <v>6.230999999999999E-2</v>
      </c>
      <c r="I1246" s="265">
        <v>9.4445000000000001E-2</v>
      </c>
      <c r="J1246" s="265">
        <v>0.17702899999999999</v>
      </c>
      <c r="K1246" s="265">
        <v>0.24825300000000003</v>
      </c>
      <c r="L1246" s="265">
        <v>0.39135300000000001</v>
      </c>
      <c r="M1246" s="265">
        <v>0.46395199999999998</v>
      </c>
      <c r="N1246" s="265">
        <v>0.159556</v>
      </c>
    </row>
    <row r="1247" spans="2:14" ht="13.5" x14ac:dyDescent="0.25">
      <c r="B1247" s="168" t="s">
        <v>3810</v>
      </c>
      <c r="C1247" s="38" t="s">
        <v>1275</v>
      </c>
      <c r="D1247" s="265">
        <v>0</v>
      </c>
      <c r="E1247" s="265">
        <v>0</v>
      </c>
      <c r="F1247" s="265">
        <v>0</v>
      </c>
      <c r="G1247" s="265">
        <v>0</v>
      </c>
      <c r="H1247" s="265">
        <v>0</v>
      </c>
      <c r="I1247" s="265">
        <v>0</v>
      </c>
      <c r="J1247" s="265">
        <v>0</v>
      </c>
      <c r="K1247" s="265">
        <v>9.7599999999999998E-4</v>
      </c>
      <c r="L1247" s="265">
        <v>1.1529999999999999E-3</v>
      </c>
      <c r="M1247" s="265">
        <v>5.3889999999999997E-3</v>
      </c>
      <c r="N1247" s="265">
        <v>0</v>
      </c>
    </row>
    <row r="1248" spans="2:14" ht="13.5" x14ac:dyDescent="0.25">
      <c r="B1248" s="168" t="s">
        <v>3811</v>
      </c>
      <c r="C1248" s="38" t="s">
        <v>1276</v>
      </c>
      <c r="D1248" s="265">
        <v>0</v>
      </c>
      <c r="E1248" s="265">
        <v>9.2120000000000014E-3</v>
      </c>
      <c r="F1248" s="265">
        <v>1.67E-3</v>
      </c>
      <c r="G1248" s="265">
        <v>0</v>
      </c>
      <c r="H1248" s="265">
        <v>0</v>
      </c>
      <c r="I1248" s="265">
        <v>4.9029999999999994E-3</v>
      </c>
      <c r="J1248" s="265">
        <v>1.4596E-2</v>
      </c>
      <c r="K1248" s="265">
        <v>3.1948999999999998E-2</v>
      </c>
      <c r="L1248" s="265">
        <v>0.10916000000000001</v>
      </c>
      <c r="M1248" s="265">
        <v>0.128139</v>
      </c>
      <c r="N1248" s="265">
        <v>0</v>
      </c>
    </row>
    <row r="1249" spans="2:14" ht="13.5" x14ac:dyDescent="0.25">
      <c r="B1249" s="168" t="s">
        <v>3812</v>
      </c>
      <c r="C1249" s="38" t="s">
        <v>1277</v>
      </c>
      <c r="D1249" s="265">
        <v>0</v>
      </c>
      <c r="E1249" s="265">
        <v>0</v>
      </c>
      <c r="F1249" s="265">
        <v>0</v>
      </c>
      <c r="G1249" s="265">
        <v>0</v>
      </c>
      <c r="H1249" s="265">
        <v>0</v>
      </c>
      <c r="I1249" s="265">
        <v>0</v>
      </c>
      <c r="J1249" s="265">
        <v>5.3360000000000005E-3</v>
      </c>
      <c r="K1249" s="265">
        <v>9.9869999999999994E-3</v>
      </c>
      <c r="L1249" s="265">
        <v>1.3587999999999999E-2</v>
      </c>
      <c r="M1249" s="265">
        <v>3.1519999999999999E-2</v>
      </c>
      <c r="N1249" s="265">
        <v>0</v>
      </c>
    </row>
    <row r="1250" spans="2:14" ht="13.5" x14ac:dyDescent="0.25">
      <c r="B1250" s="168" t="s">
        <v>3813</v>
      </c>
      <c r="C1250" s="38" t="s">
        <v>1278</v>
      </c>
      <c r="D1250" s="265">
        <v>1.0096209999999999</v>
      </c>
      <c r="E1250" s="265">
        <v>1.3469009999999999</v>
      </c>
      <c r="F1250" s="265">
        <v>1.3107519999999999</v>
      </c>
      <c r="G1250" s="265">
        <v>0.8174340000000001</v>
      </c>
      <c r="H1250" s="265">
        <v>0.96067500000000006</v>
      </c>
      <c r="I1250" s="265">
        <v>0.80913299999999999</v>
      </c>
      <c r="J1250" s="265">
        <v>0.68987199999999993</v>
      </c>
      <c r="K1250" s="265">
        <v>0.12225900000000001</v>
      </c>
      <c r="L1250" s="265">
        <v>0.31479000000000001</v>
      </c>
      <c r="M1250" s="265">
        <v>0.41160000000000002</v>
      </c>
      <c r="N1250" s="265">
        <v>0</v>
      </c>
    </row>
    <row r="1251" spans="2:14" ht="13.5" x14ac:dyDescent="0.25">
      <c r="B1251" s="168" t="s">
        <v>3814</v>
      </c>
      <c r="C1251" s="38" t="s">
        <v>1279</v>
      </c>
      <c r="D1251" s="265">
        <v>0</v>
      </c>
      <c r="E1251" s="265">
        <v>0</v>
      </c>
      <c r="F1251" s="265">
        <v>0</v>
      </c>
      <c r="G1251" s="265">
        <v>0</v>
      </c>
      <c r="H1251" s="265">
        <v>0</v>
      </c>
      <c r="I1251" s="265">
        <v>1.6133000000000002E-2</v>
      </c>
      <c r="J1251" s="265">
        <v>5.2111000000000005E-2</v>
      </c>
      <c r="K1251" s="265">
        <v>0.11672700000000001</v>
      </c>
      <c r="L1251" s="265">
        <v>0.232761</v>
      </c>
      <c r="M1251" s="265">
        <v>0.61397999999999997</v>
      </c>
      <c r="N1251" s="265">
        <v>9.3599999999999998E-4</v>
      </c>
    </row>
    <row r="1252" spans="2:14" ht="13.5" x14ac:dyDescent="0.25">
      <c r="B1252" s="168" t="s">
        <v>3815</v>
      </c>
      <c r="C1252" s="38" t="s">
        <v>1280</v>
      </c>
      <c r="D1252" s="265">
        <v>0</v>
      </c>
      <c r="E1252" s="265">
        <v>0</v>
      </c>
      <c r="F1252" s="265">
        <v>0</v>
      </c>
      <c r="G1252" s="265">
        <v>0</v>
      </c>
      <c r="H1252" s="265">
        <v>0</v>
      </c>
      <c r="I1252" s="265">
        <v>0</v>
      </c>
      <c r="J1252" s="265">
        <v>0</v>
      </c>
      <c r="K1252" s="265">
        <v>0</v>
      </c>
      <c r="L1252" s="265">
        <v>2.0599999999999999E-4</v>
      </c>
      <c r="M1252" s="265">
        <v>1.9989999999999999E-3</v>
      </c>
      <c r="N1252" s="265">
        <v>0</v>
      </c>
    </row>
    <row r="1253" spans="2:14" ht="13.5" x14ac:dyDescent="0.25">
      <c r="B1253" s="168" t="s">
        <v>3816</v>
      </c>
      <c r="C1253" s="38" t="s">
        <v>1281</v>
      </c>
      <c r="D1253" s="265">
        <v>0</v>
      </c>
      <c r="E1253" s="265">
        <v>0</v>
      </c>
      <c r="F1253" s="265">
        <v>0</v>
      </c>
      <c r="G1253" s="265">
        <v>0</v>
      </c>
      <c r="H1253" s="265">
        <v>0</v>
      </c>
      <c r="I1253" s="265">
        <v>1.9483E-2</v>
      </c>
      <c r="J1253" s="265">
        <v>0.15371499999999999</v>
      </c>
      <c r="K1253" s="265">
        <v>0.59232200000000002</v>
      </c>
      <c r="L1253" s="265">
        <v>0.99156599999999995</v>
      </c>
      <c r="M1253" s="265">
        <v>0.97605699999999995</v>
      </c>
      <c r="N1253" s="265">
        <v>0</v>
      </c>
    </row>
    <row r="1254" spans="2:14" ht="13.5" x14ac:dyDescent="0.25">
      <c r="B1254" s="168" t="s">
        <v>3817</v>
      </c>
      <c r="C1254" s="38" t="s">
        <v>1282</v>
      </c>
      <c r="D1254" s="265">
        <v>6.4698000000000006E-2</v>
      </c>
      <c r="E1254" s="265">
        <v>0.13589099999999998</v>
      </c>
      <c r="F1254" s="265">
        <v>0.19775599999999999</v>
      </c>
      <c r="G1254" s="265">
        <v>0.18010900000000002</v>
      </c>
      <c r="H1254" s="265">
        <v>0.27548</v>
      </c>
      <c r="I1254" s="265">
        <v>0.31927100000000003</v>
      </c>
      <c r="J1254" s="265">
        <v>0.36239900000000003</v>
      </c>
      <c r="K1254" s="265">
        <v>0.57995400000000008</v>
      </c>
      <c r="L1254" s="265">
        <v>1.4473020000000001</v>
      </c>
      <c r="M1254" s="265">
        <v>1.506472</v>
      </c>
      <c r="N1254" s="265">
        <v>0.38735400000000003</v>
      </c>
    </row>
    <row r="1255" spans="2:14" ht="13.5" x14ac:dyDescent="0.25">
      <c r="B1255" s="168" t="s">
        <v>3818</v>
      </c>
      <c r="C1255" s="38" t="s">
        <v>2509</v>
      </c>
      <c r="D1255" s="265">
        <v>3.3810099999999998</v>
      </c>
      <c r="E1255" s="265">
        <v>11.024360000000001</v>
      </c>
      <c r="F1255" s="265">
        <v>0.26696900000000001</v>
      </c>
      <c r="G1255" s="265">
        <v>2.6438999999999997E-2</v>
      </c>
      <c r="H1255" s="265">
        <v>2.9176000000000001E-2</v>
      </c>
      <c r="I1255" s="265">
        <v>5.8048000000000002E-2</v>
      </c>
      <c r="J1255" s="265">
        <v>0.12908800000000001</v>
      </c>
      <c r="K1255" s="265">
        <v>0.22898599999999997</v>
      </c>
      <c r="L1255" s="265">
        <v>0.31681800000000004</v>
      </c>
      <c r="M1255" s="265">
        <v>0.55267100000000002</v>
      </c>
      <c r="N1255" s="265">
        <v>0.26752999999999999</v>
      </c>
    </row>
    <row r="1256" spans="2:14" ht="13.5" x14ac:dyDescent="0.25">
      <c r="B1256" s="168" t="s">
        <v>3819</v>
      </c>
      <c r="C1256" s="38" t="s">
        <v>2510</v>
      </c>
      <c r="D1256" s="265">
        <v>9.0000000000000002E-6</v>
      </c>
      <c r="E1256" s="265">
        <v>0</v>
      </c>
      <c r="F1256" s="265">
        <v>2.977E-3</v>
      </c>
      <c r="G1256" s="265">
        <v>1.586E-3</v>
      </c>
      <c r="H1256" s="265">
        <v>0</v>
      </c>
      <c r="I1256" s="265">
        <v>0</v>
      </c>
      <c r="J1256" s="265">
        <v>8.2544999999999993E-2</v>
      </c>
      <c r="K1256" s="265">
        <v>0.20016</v>
      </c>
      <c r="L1256" s="265">
        <v>0.68087199999999992</v>
      </c>
      <c r="M1256" s="265">
        <v>0.69902699999999995</v>
      </c>
      <c r="N1256" s="265">
        <v>0.600715</v>
      </c>
    </row>
    <row r="1257" spans="2:14" ht="13.5" x14ac:dyDescent="0.25">
      <c r="B1257" s="168">
        <v>20210</v>
      </c>
      <c r="C1257" s="38" t="s">
        <v>1283</v>
      </c>
      <c r="D1257" s="265">
        <v>1.393106</v>
      </c>
      <c r="E1257" s="265">
        <v>0.17738500000000001</v>
      </c>
      <c r="F1257" s="265">
        <v>0.25385799999999997</v>
      </c>
      <c r="G1257" s="265">
        <v>8.6768000000000012E-2</v>
      </c>
      <c r="H1257" s="265">
        <v>1.961983</v>
      </c>
      <c r="I1257" s="265">
        <v>2.2784719999999998</v>
      </c>
      <c r="J1257" s="265">
        <v>2.2907630000000001</v>
      </c>
      <c r="K1257" s="265">
        <v>3.3083919999999996</v>
      </c>
      <c r="L1257" s="265">
        <v>3.5051189999999997</v>
      </c>
      <c r="M1257" s="265">
        <v>3.8631040000000003</v>
      </c>
      <c r="N1257" s="265">
        <v>3.0264650000000004</v>
      </c>
    </row>
    <row r="1258" spans="2:14" ht="13.5" x14ac:dyDescent="0.25">
      <c r="B1258" s="168" t="s">
        <v>3820</v>
      </c>
      <c r="C1258" s="38" t="s">
        <v>1284</v>
      </c>
      <c r="D1258" s="265">
        <v>0</v>
      </c>
      <c r="E1258" s="265">
        <v>0</v>
      </c>
      <c r="F1258" s="265">
        <v>0</v>
      </c>
      <c r="G1258" s="265">
        <v>0</v>
      </c>
      <c r="H1258" s="265">
        <v>4.267E-3</v>
      </c>
      <c r="I1258" s="265">
        <v>1.1682000000000001E-2</v>
      </c>
      <c r="J1258" s="265">
        <v>6.8349999999999994E-2</v>
      </c>
      <c r="K1258" s="265">
        <v>0.156717</v>
      </c>
      <c r="L1258" s="265">
        <v>0.233848</v>
      </c>
      <c r="M1258" s="265">
        <v>9.9152999999999991E-2</v>
      </c>
      <c r="N1258" s="265">
        <v>0</v>
      </c>
    </row>
    <row r="1259" spans="2:14" ht="13.5" x14ac:dyDescent="0.25">
      <c r="B1259" s="168" t="s">
        <v>3821</v>
      </c>
      <c r="C1259" s="38" t="s">
        <v>1285</v>
      </c>
      <c r="D1259" s="265">
        <v>0</v>
      </c>
      <c r="E1259" s="265">
        <v>0</v>
      </c>
      <c r="F1259" s="265">
        <v>0</v>
      </c>
      <c r="G1259" s="265">
        <v>0</v>
      </c>
      <c r="H1259" s="265">
        <v>0</v>
      </c>
      <c r="I1259" s="265">
        <v>1.407E-3</v>
      </c>
      <c r="J1259" s="265">
        <v>5.5400000000000002E-4</v>
      </c>
      <c r="K1259" s="265">
        <v>1.0539E-2</v>
      </c>
      <c r="L1259" s="265">
        <v>2.8711E-2</v>
      </c>
      <c r="M1259" s="265">
        <v>7.7929999999999999E-2</v>
      </c>
      <c r="N1259" s="265">
        <v>0</v>
      </c>
    </row>
    <row r="1260" spans="2:14" ht="13.5" x14ac:dyDescent="0.25">
      <c r="B1260" s="168" t="s">
        <v>3822</v>
      </c>
      <c r="C1260" s="38" t="s">
        <v>1286</v>
      </c>
      <c r="D1260" s="265">
        <v>0</v>
      </c>
      <c r="E1260" s="265">
        <v>0</v>
      </c>
      <c r="F1260" s="265">
        <v>0</v>
      </c>
      <c r="G1260" s="265">
        <v>0</v>
      </c>
      <c r="H1260" s="265">
        <v>0.124862</v>
      </c>
      <c r="I1260" s="265">
        <v>0.39372900000000005</v>
      </c>
      <c r="J1260" s="265">
        <v>0.48390899999999998</v>
      </c>
      <c r="K1260" s="265">
        <v>0.77570300000000003</v>
      </c>
      <c r="L1260" s="265">
        <v>1.2028589999999999</v>
      </c>
      <c r="M1260" s="265">
        <v>0.43723299999999998</v>
      </c>
      <c r="N1260" s="265">
        <v>1.0153000000000001E-2</v>
      </c>
    </row>
    <row r="1261" spans="2:14" ht="13.5" x14ac:dyDescent="0.25">
      <c r="B1261" s="168" t="s">
        <v>3823</v>
      </c>
      <c r="C1261" s="38" t="s">
        <v>1287</v>
      </c>
      <c r="D1261" s="265">
        <v>0</v>
      </c>
      <c r="E1261" s="265">
        <v>0</v>
      </c>
      <c r="F1261" s="265">
        <v>0</v>
      </c>
      <c r="G1261" s="265">
        <v>0</v>
      </c>
      <c r="H1261" s="265">
        <v>0</v>
      </c>
      <c r="I1261" s="265">
        <v>0</v>
      </c>
      <c r="J1261" s="265">
        <v>1.6739E-2</v>
      </c>
      <c r="K1261" s="265">
        <v>6.9481000000000001E-2</v>
      </c>
      <c r="L1261" s="265">
        <v>0.14527699999999999</v>
      </c>
      <c r="M1261" s="265">
        <v>0.157027</v>
      </c>
      <c r="N1261" s="265">
        <v>0</v>
      </c>
    </row>
    <row r="1262" spans="2:14" ht="13.5" x14ac:dyDescent="0.25">
      <c r="B1262" s="168" t="s">
        <v>3824</v>
      </c>
      <c r="C1262" s="38" t="s">
        <v>1288</v>
      </c>
      <c r="D1262" s="265">
        <v>0</v>
      </c>
      <c r="E1262" s="265">
        <v>0</v>
      </c>
      <c r="F1262" s="265">
        <v>0</v>
      </c>
      <c r="G1262" s="265">
        <v>0</v>
      </c>
      <c r="H1262" s="265">
        <v>0</v>
      </c>
      <c r="I1262" s="265">
        <v>8.1410000000000007E-3</v>
      </c>
      <c r="J1262" s="265">
        <v>5.3010000000000002E-3</v>
      </c>
      <c r="K1262" s="265">
        <v>0</v>
      </c>
      <c r="L1262" s="265">
        <v>5.5099999999999995E-4</v>
      </c>
      <c r="M1262" s="265">
        <v>1.1287999999999999E-2</v>
      </c>
      <c r="N1262" s="265">
        <v>0</v>
      </c>
    </row>
    <row r="1263" spans="2:14" ht="13.5" x14ac:dyDescent="0.25">
      <c r="B1263" s="168" t="s">
        <v>3825</v>
      </c>
      <c r="C1263" s="38" t="s">
        <v>1289</v>
      </c>
      <c r="D1263" s="265">
        <v>0</v>
      </c>
      <c r="E1263" s="265">
        <v>0</v>
      </c>
      <c r="F1263" s="265">
        <v>0</v>
      </c>
      <c r="G1263" s="265">
        <v>0</v>
      </c>
      <c r="H1263" s="265">
        <v>0</v>
      </c>
      <c r="I1263" s="265">
        <v>2.3739999999999998E-3</v>
      </c>
      <c r="J1263" s="265">
        <v>1.2919E-2</v>
      </c>
      <c r="K1263" s="265">
        <v>1.6881E-2</v>
      </c>
      <c r="L1263" s="265">
        <v>1.8259999999999998E-2</v>
      </c>
      <c r="M1263" s="265">
        <v>3.2538999999999998E-2</v>
      </c>
      <c r="N1263" s="265">
        <v>0</v>
      </c>
    </row>
    <row r="1264" spans="2:14" ht="13.5" x14ac:dyDescent="0.25">
      <c r="B1264" s="168" t="s">
        <v>3826</v>
      </c>
      <c r="C1264" s="38" t="s">
        <v>1290</v>
      </c>
      <c r="D1264" s="265">
        <v>0</v>
      </c>
      <c r="E1264" s="265">
        <v>0</v>
      </c>
      <c r="F1264" s="265">
        <v>0</v>
      </c>
      <c r="G1264" s="265">
        <v>0</v>
      </c>
      <c r="H1264" s="265">
        <v>0</v>
      </c>
      <c r="I1264" s="265">
        <v>4.7650000000000001E-3</v>
      </c>
      <c r="J1264" s="265">
        <v>2.5689E-2</v>
      </c>
      <c r="K1264" s="265">
        <v>3.5439999999999999E-2</v>
      </c>
      <c r="L1264" s="265">
        <v>5.4196000000000001E-2</v>
      </c>
      <c r="M1264" s="265">
        <v>9.7869999999999999E-2</v>
      </c>
      <c r="N1264" s="265">
        <v>0</v>
      </c>
    </row>
    <row r="1265" spans="2:14" ht="13.5" x14ac:dyDescent="0.25">
      <c r="B1265" s="168" t="s">
        <v>3827</v>
      </c>
      <c r="C1265" s="38" t="s">
        <v>1291</v>
      </c>
      <c r="D1265" s="265">
        <v>0</v>
      </c>
      <c r="E1265" s="265">
        <v>1.5E-5</v>
      </c>
      <c r="F1265" s="265">
        <v>0</v>
      </c>
      <c r="G1265" s="265">
        <v>9.6000000000000002E-5</v>
      </c>
      <c r="H1265" s="265">
        <v>1.2999999999999999E-5</v>
      </c>
      <c r="I1265" s="265">
        <v>5.0000000000000004E-6</v>
      </c>
      <c r="J1265" s="265">
        <v>0</v>
      </c>
      <c r="K1265" s="265">
        <v>3.0420000000000004E-3</v>
      </c>
      <c r="L1265" s="265">
        <v>3.4478000000000002E-2</v>
      </c>
      <c r="M1265" s="265">
        <v>2.4954999999999998E-2</v>
      </c>
      <c r="N1265" s="265">
        <v>1.2570000000000001E-3</v>
      </c>
    </row>
    <row r="1266" spans="2:14" ht="13.5" x14ac:dyDescent="0.25">
      <c r="B1266" s="168" t="s">
        <v>3828</v>
      </c>
      <c r="C1266" s="38" t="s">
        <v>1292</v>
      </c>
      <c r="D1266" s="265">
        <v>1.5507999999999999E-2</v>
      </c>
      <c r="E1266" s="265">
        <v>4.7377999999999997E-2</v>
      </c>
      <c r="F1266" s="265">
        <v>8.8536000000000004E-2</v>
      </c>
      <c r="G1266" s="265">
        <v>0.101494</v>
      </c>
      <c r="H1266" s="265">
        <v>0.70047000000000004</v>
      </c>
      <c r="I1266" s="265">
        <v>1.169859</v>
      </c>
      <c r="J1266" s="265">
        <v>1.159645</v>
      </c>
      <c r="K1266" s="265">
        <v>1.9158419999999998</v>
      </c>
      <c r="L1266" s="265">
        <v>3.917907</v>
      </c>
      <c r="M1266" s="265">
        <v>4.1610119999999995</v>
      </c>
      <c r="N1266" s="265">
        <v>3.86294</v>
      </c>
    </row>
    <row r="1267" spans="2:14" ht="13.5" x14ac:dyDescent="0.25">
      <c r="B1267" s="168" t="s">
        <v>3829</v>
      </c>
      <c r="C1267" s="38" t="s">
        <v>1293</v>
      </c>
      <c r="D1267" s="265">
        <v>0</v>
      </c>
      <c r="E1267" s="265">
        <v>0</v>
      </c>
      <c r="F1267" s="265">
        <v>0</v>
      </c>
      <c r="G1267" s="265">
        <v>0</v>
      </c>
      <c r="H1267" s="265">
        <v>0</v>
      </c>
      <c r="I1267" s="265">
        <v>0</v>
      </c>
      <c r="J1267" s="265">
        <v>5.5000000000000002E-5</v>
      </c>
      <c r="K1267" s="265">
        <v>5.5950000000000001E-3</v>
      </c>
      <c r="L1267" s="265">
        <v>1.5764E-2</v>
      </c>
      <c r="M1267" s="265">
        <v>2.2137E-2</v>
      </c>
      <c r="N1267" s="265">
        <v>0</v>
      </c>
    </row>
    <row r="1268" spans="2:14" ht="13.5" x14ac:dyDescent="0.25">
      <c r="B1268" s="168" t="s">
        <v>3830</v>
      </c>
      <c r="C1268" s="38" t="s">
        <v>1294</v>
      </c>
      <c r="D1268" s="265">
        <v>3.5460000000000001E-3</v>
      </c>
      <c r="E1268" s="265">
        <v>2.2420000000000001E-3</v>
      </c>
      <c r="F1268" s="265">
        <v>7.9299999999999998E-4</v>
      </c>
      <c r="G1268" s="265">
        <v>2.0200000000000001E-3</v>
      </c>
      <c r="H1268" s="265">
        <v>4.2500000000000003E-4</v>
      </c>
      <c r="I1268" s="265">
        <v>1.0499999999999999E-3</v>
      </c>
      <c r="J1268" s="265">
        <v>2.2908000000000001E-2</v>
      </c>
      <c r="K1268" s="265">
        <v>3.7090999999999999E-2</v>
      </c>
      <c r="L1268" s="265">
        <v>6.9689000000000001E-2</v>
      </c>
      <c r="M1268" s="265">
        <v>5.2449999999999997E-2</v>
      </c>
      <c r="N1268" s="265">
        <v>0</v>
      </c>
    </row>
    <row r="1269" spans="2:14" ht="13.5" x14ac:dyDescent="0.25">
      <c r="B1269" s="168" t="s">
        <v>3831</v>
      </c>
      <c r="C1269" s="38" t="s">
        <v>1295</v>
      </c>
      <c r="D1269" s="265">
        <v>0</v>
      </c>
      <c r="E1269" s="265">
        <v>0</v>
      </c>
      <c r="F1269" s="265">
        <v>0</v>
      </c>
      <c r="G1269" s="265">
        <v>0</v>
      </c>
      <c r="H1269" s="265">
        <v>0</v>
      </c>
      <c r="I1269" s="265">
        <v>0</v>
      </c>
      <c r="J1269" s="265">
        <v>3.091E-3</v>
      </c>
      <c r="K1269" s="265">
        <v>2.5380000000000003E-3</v>
      </c>
      <c r="L1269" s="265">
        <v>6.7160000000000006E-3</v>
      </c>
      <c r="M1269" s="265">
        <v>7.3790000000000001E-3</v>
      </c>
      <c r="N1269" s="265">
        <v>0</v>
      </c>
    </row>
    <row r="1270" spans="2:14" ht="13.5" x14ac:dyDescent="0.25">
      <c r="B1270" s="168" t="s">
        <v>3832</v>
      </c>
      <c r="C1270" s="38" t="s">
        <v>1296</v>
      </c>
      <c r="D1270" s="265">
        <v>0</v>
      </c>
      <c r="E1270" s="265">
        <v>0</v>
      </c>
      <c r="F1270" s="265">
        <v>0</v>
      </c>
      <c r="G1270" s="265">
        <v>0</v>
      </c>
      <c r="H1270" s="265">
        <v>0</v>
      </c>
      <c r="I1270" s="265">
        <v>1.9480000000000001E-3</v>
      </c>
      <c r="J1270" s="265">
        <v>6.9999999999999999E-4</v>
      </c>
      <c r="K1270" s="265">
        <v>1.42E-3</v>
      </c>
      <c r="L1270" s="265">
        <v>3.3319999999999999E-3</v>
      </c>
      <c r="M1270" s="265">
        <v>3.7377000000000001E-2</v>
      </c>
      <c r="N1270" s="265">
        <v>9.6926000000000012E-2</v>
      </c>
    </row>
    <row r="1271" spans="2:14" ht="13.5" x14ac:dyDescent="0.25">
      <c r="B1271" s="168" t="s">
        <v>3833</v>
      </c>
      <c r="C1271" s="38" t="s">
        <v>1297</v>
      </c>
      <c r="D1271" s="265">
        <v>0</v>
      </c>
      <c r="E1271" s="265">
        <v>0</v>
      </c>
      <c r="F1271" s="265">
        <v>0</v>
      </c>
      <c r="G1271" s="265">
        <v>0</v>
      </c>
      <c r="H1271" s="265">
        <v>0</v>
      </c>
      <c r="I1271" s="265">
        <v>0</v>
      </c>
      <c r="J1271" s="265">
        <v>5.5499999999999994E-3</v>
      </c>
      <c r="K1271" s="265">
        <v>9.7499999999999996E-4</v>
      </c>
      <c r="L1271" s="265">
        <v>5.6309999999999997E-3</v>
      </c>
      <c r="M1271" s="265">
        <v>4.6969999999999998E-3</v>
      </c>
      <c r="N1271" s="265">
        <v>0</v>
      </c>
    </row>
    <row r="1272" spans="2:14" ht="13.5" x14ac:dyDescent="0.25">
      <c r="B1272" s="168" t="s">
        <v>3834</v>
      </c>
      <c r="C1272" s="38" t="s">
        <v>1298</v>
      </c>
      <c r="D1272" s="265">
        <v>0</v>
      </c>
      <c r="E1272" s="265">
        <v>0</v>
      </c>
      <c r="F1272" s="265">
        <v>0</v>
      </c>
      <c r="G1272" s="265">
        <v>0</v>
      </c>
      <c r="H1272" s="265">
        <v>0</v>
      </c>
      <c r="I1272" s="265">
        <v>1.2964999999999999E-2</v>
      </c>
      <c r="J1272" s="265">
        <v>0.17718</v>
      </c>
      <c r="K1272" s="265">
        <v>0.20576500000000003</v>
      </c>
      <c r="L1272" s="265">
        <v>0.26994899999999999</v>
      </c>
      <c r="M1272" s="265">
        <v>0.15109</v>
      </c>
      <c r="N1272" s="265">
        <v>0</v>
      </c>
    </row>
    <row r="1273" spans="2:14" ht="13.5" x14ac:dyDescent="0.25">
      <c r="B1273" s="168" t="s">
        <v>3835</v>
      </c>
      <c r="C1273" s="38" t="s">
        <v>1299</v>
      </c>
      <c r="D1273" s="265">
        <v>0</v>
      </c>
      <c r="E1273" s="265">
        <v>0</v>
      </c>
      <c r="F1273" s="265">
        <v>0</v>
      </c>
      <c r="G1273" s="265">
        <v>0</v>
      </c>
      <c r="H1273" s="265">
        <v>0</v>
      </c>
      <c r="I1273" s="265">
        <v>8.4259999999999995E-3</v>
      </c>
      <c r="J1273" s="265">
        <v>4.1132000000000002E-2</v>
      </c>
      <c r="K1273" s="265">
        <v>6.4388000000000001E-2</v>
      </c>
      <c r="L1273" s="265">
        <v>0.1041</v>
      </c>
      <c r="M1273" s="265">
        <v>0.11237899999999999</v>
      </c>
      <c r="N1273" s="265">
        <v>0</v>
      </c>
    </row>
    <row r="1274" spans="2:14" ht="13.5" x14ac:dyDescent="0.25">
      <c r="B1274" s="168" t="s">
        <v>3836</v>
      </c>
      <c r="C1274" s="38" t="s">
        <v>1300</v>
      </c>
      <c r="D1274" s="265">
        <v>0.11271099999999998</v>
      </c>
      <c r="E1274" s="265">
        <v>2.7251000000000001E-2</v>
      </c>
      <c r="F1274" s="265">
        <v>0</v>
      </c>
      <c r="G1274" s="265">
        <v>0</v>
      </c>
      <c r="H1274" s="265">
        <v>1.531E-3</v>
      </c>
      <c r="I1274" s="265">
        <v>4.372E-3</v>
      </c>
      <c r="J1274" s="265">
        <v>5.987E-2</v>
      </c>
      <c r="K1274" s="265">
        <v>0.115354</v>
      </c>
      <c r="L1274" s="265">
        <v>0.34823700000000002</v>
      </c>
      <c r="M1274" s="265">
        <v>0.40362199999999998</v>
      </c>
      <c r="N1274" s="265">
        <v>0.22580900000000001</v>
      </c>
    </row>
    <row r="1275" spans="2:14" ht="13.5" x14ac:dyDescent="0.25">
      <c r="B1275" s="168" t="s">
        <v>3837</v>
      </c>
      <c r="C1275" s="38" t="s">
        <v>1301</v>
      </c>
      <c r="D1275" s="265">
        <v>1.2633E-2</v>
      </c>
      <c r="E1275" s="265">
        <v>0</v>
      </c>
      <c r="F1275" s="265">
        <v>0</v>
      </c>
      <c r="G1275" s="265">
        <v>0</v>
      </c>
      <c r="H1275" s="265">
        <v>0</v>
      </c>
      <c r="I1275" s="265">
        <v>0</v>
      </c>
      <c r="J1275" s="265">
        <v>4.6E-5</v>
      </c>
      <c r="K1275" s="265">
        <v>1.0900000000000001E-4</v>
      </c>
      <c r="L1275" s="265">
        <v>1.103E-3</v>
      </c>
      <c r="M1275" s="265">
        <v>1.1310000000000001E-3</v>
      </c>
      <c r="N1275" s="265">
        <v>0</v>
      </c>
    </row>
    <row r="1276" spans="2:14" ht="13.5" x14ac:dyDescent="0.25">
      <c r="B1276" s="168" t="s">
        <v>3838</v>
      </c>
      <c r="C1276" s="131" t="s">
        <v>2511</v>
      </c>
      <c r="D1276" s="265">
        <v>0</v>
      </c>
      <c r="E1276" s="265">
        <v>0</v>
      </c>
      <c r="F1276" s="265">
        <v>0</v>
      </c>
      <c r="G1276" s="265">
        <v>0</v>
      </c>
      <c r="H1276" s="265">
        <v>0</v>
      </c>
      <c r="I1276" s="265">
        <v>1.7030999999999998E-2</v>
      </c>
      <c r="J1276" s="265">
        <v>3.5360000000000003E-2</v>
      </c>
      <c r="K1276" s="265">
        <v>0.14452100000000001</v>
      </c>
      <c r="L1276" s="265">
        <v>0.161551</v>
      </c>
      <c r="M1276" s="265">
        <v>1.6589119999999999</v>
      </c>
      <c r="N1276" s="265">
        <v>2.7034999999999997E-2</v>
      </c>
    </row>
    <row r="1277" spans="2:14" ht="13.5" x14ac:dyDescent="0.25">
      <c r="B1277" s="168" t="s">
        <v>3839</v>
      </c>
      <c r="C1277" s="38" t="s">
        <v>1302</v>
      </c>
      <c r="D1277" s="265">
        <v>0</v>
      </c>
      <c r="E1277" s="265">
        <v>0</v>
      </c>
      <c r="F1277" s="265">
        <v>0</v>
      </c>
      <c r="G1277" s="265">
        <v>0</v>
      </c>
      <c r="H1277" s="265">
        <v>0</v>
      </c>
      <c r="I1277" s="265">
        <v>0</v>
      </c>
      <c r="J1277" s="265">
        <v>4.5969999999999995E-3</v>
      </c>
      <c r="K1277" s="265">
        <v>2.1903000000000002E-2</v>
      </c>
      <c r="L1277" s="265">
        <v>4.9997E-2</v>
      </c>
      <c r="M1277" s="265">
        <v>2.9252E-2</v>
      </c>
      <c r="N1277" s="265">
        <v>1.5138E-2</v>
      </c>
    </row>
    <row r="1278" spans="2:14" ht="13.5" x14ac:dyDescent="0.25">
      <c r="B1278" s="168" t="s">
        <v>3840</v>
      </c>
      <c r="C1278" s="38" t="s">
        <v>1303</v>
      </c>
      <c r="D1278" s="265">
        <v>0</v>
      </c>
      <c r="E1278" s="265">
        <v>0</v>
      </c>
      <c r="F1278" s="265">
        <v>0</v>
      </c>
      <c r="G1278" s="265">
        <v>0</v>
      </c>
      <c r="H1278" s="265">
        <v>0</v>
      </c>
      <c r="I1278" s="265">
        <v>0</v>
      </c>
      <c r="J1278" s="265">
        <v>4.1472000000000002E-2</v>
      </c>
      <c r="K1278" s="265">
        <v>4.2228000000000002E-2</v>
      </c>
      <c r="L1278" s="265">
        <v>9.1894000000000003E-2</v>
      </c>
      <c r="M1278" s="265">
        <v>7.3013000000000008E-2</v>
      </c>
      <c r="N1278" s="265">
        <v>2.9250999999999999E-2</v>
      </c>
    </row>
    <row r="1279" spans="2:14" ht="13.5" x14ac:dyDescent="0.25">
      <c r="B1279" s="168" t="s">
        <v>3841</v>
      </c>
      <c r="C1279" s="38" t="s">
        <v>1304</v>
      </c>
      <c r="D1279" s="265">
        <v>1.0626739999999999</v>
      </c>
      <c r="E1279" s="265">
        <v>1.0880799999999999</v>
      </c>
      <c r="F1279" s="265">
        <v>1.027941</v>
      </c>
      <c r="G1279" s="265">
        <v>0.84089799999999992</v>
      </c>
      <c r="H1279" s="265">
        <v>1.0251269999999999</v>
      </c>
      <c r="I1279" s="265">
        <v>0.90268500000000007</v>
      </c>
      <c r="J1279" s="265">
        <v>0.79070400000000007</v>
      </c>
      <c r="K1279" s="265">
        <v>0.99665500000000007</v>
      </c>
      <c r="L1279" s="265">
        <v>1.3485849999999999</v>
      </c>
      <c r="M1279" s="265">
        <v>1.357394</v>
      </c>
      <c r="N1279" s="265">
        <v>0.491618</v>
      </c>
    </row>
    <row r="1280" spans="2:14" ht="13.5" x14ac:dyDescent="0.25">
      <c r="B1280" s="168" t="s">
        <v>3842</v>
      </c>
      <c r="C1280" s="38" t="s">
        <v>1305</v>
      </c>
      <c r="D1280" s="265">
        <v>0.17263400000000001</v>
      </c>
      <c r="E1280" s="265">
        <v>0.44637699999999997</v>
      </c>
      <c r="F1280" s="265">
        <v>0.36284699999999998</v>
      </c>
      <c r="G1280" s="265">
        <v>0.22703000000000001</v>
      </c>
      <c r="H1280" s="265">
        <v>0.22983200000000001</v>
      </c>
      <c r="I1280" s="265">
        <v>0.10809300000000001</v>
      </c>
      <c r="J1280" s="265">
        <v>4.0715000000000001E-2</v>
      </c>
      <c r="K1280" s="265">
        <v>7.7737000000000001E-2</v>
      </c>
      <c r="L1280" s="265">
        <v>0.310249</v>
      </c>
      <c r="M1280" s="265">
        <v>0.24812700000000001</v>
      </c>
      <c r="N1280" s="265">
        <v>2.5964999999999998E-2</v>
      </c>
    </row>
    <row r="1281" spans="2:14" ht="13.5" x14ac:dyDescent="0.25">
      <c r="B1281" s="168" t="s">
        <v>3843</v>
      </c>
      <c r="C1281" s="38" t="s">
        <v>1306</v>
      </c>
      <c r="D1281" s="265">
        <v>0</v>
      </c>
      <c r="E1281" s="265">
        <v>0</v>
      </c>
      <c r="F1281" s="265">
        <v>2.3533999999999999E-2</v>
      </c>
      <c r="G1281" s="265">
        <v>1.6264000000000001E-2</v>
      </c>
      <c r="H1281" s="265">
        <v>1.8405000000000001E-2</v>
      </c>
      <c r="I1281" s="265">
        <v>9.9050000000000006E-3</v>
      </c>
      <c r="J1281" s="265">
        <v>1.7017000000000001E-2</v>
      </c>
      <c r="K1281" s="265">
        <v>1.0630000000000001E-2</v>
      </c>
      <c r="L1281" s="265">
        <v>7.0069999999999993E-3</v>
      </c>
      <c r="M1281" s="265">
        <v>1.9269000000000001E-2</v>
      </c>
      <c r="N1281" s="265">
        <v>0</v>
      </c>
    </row>
    <row r="1282" spans="2:14" ht="13.5" x14ac:dyDescent="0.25">
      <c r="B1282" s="168" t="s">
        <v>3844</v>
      </c>
      <c r="C1282" s="38" t="s">
        <v>1307</v>
      </c>
      <c r="D1282" s="265">
        <v>0</v>
      </c>
      <c r="E1282" s="265">
        <v>0</v>
      </c>
      <c r="F1282" s="265">
        <v>0</v>
      </c>
      <c r="G1282" s="265">
        <v>0</v>
      </c>
      <c r="H1282" s="265">
        <v>0</v>
      </c>
      <c r="I1282" s="265">
        <v>2.3579999999999999E-3</v>
      </c>
      <c r="J1282" s="265">
        <v>4.0794999999999998E-2</v>
      </c>
      <c r="K1282" s="265">
        <v>0.101309</v>
      </c>
      <c r="L1282" s="265">
        <v>0.18646799999999999</v>
      </c>
      <c r="M1282" s="265">
        <v>0.14950200000000002</v>
      </c>
      <c r="N1282" s="265">
        <v>1.8298999999999999E-2</v>
      </c>
    </row>
    <row r="1283" spans="2:14" ht="13.5" x14ac:dyDescent="0.25">
      <c r="B1283" s="168" t="s">
        <v>3845</v>
      </c>
      <c r="C1283" s="38" t="s">
        <v>1308</v>
      </c>
      <c r="D1283" s="265">
        <v>0</v>
      </c>
      <c r="E1283" s="265">
        <v>0</v>
      </c>
      <c r="F1283" s="265">
        <v>0</v>
      </c>
      <c r="G1283" s="265">
        <v>0</v>
      </c>
      <c r="H1283" s="265">
        <v>0</v>
      </c>
      <c r="I1283" s="265">
        <v>0</v>
      </c>
      <c r="J1283" s="265">
        <v>1.0612999999999999E-2</v>
      </c>
      <c r="K1283" s="265">
        <v>1.0135E-2</v>
      </c>
      <c r="L1283" s="265">
        <v>2.3067000000000001E-2</v>
      </c>
      <c r="M1283" s="265">
        <v>2.7172000000000002E-2</v>
      </c>
      <c r="N1283" s="265">
        <v>0</v>
      </c>
    </row>
    <row r="1284" spans="2:14" ht="13.5" x14ac:dyDescent="0.25">
      <c r="B1284" s="168" t="s">
        <v>3846</v>
      </c>
      <c r="C1284" s="38" t="s">
        <v>1309</v>
      </c>
      <c r="D1284" s="265">
        <v>0</v>
      </c>
      <c r="E1284" s="265">
        <v>0</v>
      </c>
      <c r="F1284" s="265">
        <v>0</v>
      </c>
      <c r="G1284" s="265">
        <v>0</v>
      </c>
      <c r="H1284" s="265">
        <v>0</v>
      </c>
      <c r="I1284" s="265">
        <v>8.4320000000000003E-3</v>
      </c>
      <c r="J1284" s="265">
        <v>2.5277999999999998E-2</v>
      </c>
      <c r="K1284" s="265">
        <v>2.6604999999999997E-2</v>
      </c>
      <c r="L1284" s="265">
        <v>0.100081</v>
      </c>
      <c r="M1284" s="265">
        <v>0.13202</v>
      </c>
      <c r="N1284" s="265">
        <v>0</v>
      </c>
    </row>
    <row r="1285" spans="2:14" ht="13.5" x14ac:dyDescent="0.25">
      <c r="B1285" s="168" t="s">
        <v>3847</v>
      </c>
      <c r="C1285" s="38" t="s">
        <v>1310</v>
      </c>
      <c r="D1285" s="265">
        <v>0</v>
      </c>
      <c r="E1285" s="265">
        <v>0</v>
      </c>
      <c r="F1285" s="265">
        <v>0</v>
      </c>
      <c r="G1285" s="265">
        <v>0</v>
      </c>
      <c r="H1285" s="265">
        <v>0</v>
      </c>
      <c r="I1285" s="265">
        <v>0</v>
      </c>
      <c r="J1285" s="265">
        <v>1.1998E-2</v>
      </c>
      <c r="K1285" s="265">
        <v>3.0509999999999999E-3</v>
      </c>
      <c r="L1285" s="265">
        <v>2.1170999999999999E-2</v>
      </c>
      <c r="M1285" s="265">
        <v>9.3179999999999999E-3</v>
      </c>
      <c r="N1285" s="265">
        <v>0</v>
      </c>
    </row>
    <row r="1286" spans="2:14" ht="13.5" x14ac:dyDescent="0.25">
      <c r="B1286" s="168" t="s">
        <v>3848</v>
      </c>
      <c r="C1286" s="38" t="s">
        <v>1311</v>
      </c>
      <c r="D1286" s="265">
        <v>8.1439999999999999E-2</v>
      </c>
      <c r="E1286" s="265">
        <v>2.3867000000000003E-2</v>
      </c>
      <c r="F1286" s="265">
        <v>5.62E-4</v>
      </c>
      <c r="G1286" s="265">
        <v>0</v>
      </c>
      <c r="H1286" s="265">
        <v>6.2590000000000007E-3</v>
      </c>
      <c r="I1286" s="265">
        <v>7.8270000000000006E-3</v>
      </c>
      <c r="J1286" s="265">
        <v>4.0462999999999999E-2</v>
      </c>
      <c r="K1286" s="265">
        <v>4.8209000000000002E-2</v>
      </c>
      <c r="L1286" s="265">
        <v>5.6340000000000001E-2</v>
      </c>
      <c r="M1286" s="265">
        <v>5.1249999999999997E-2</v>
      </c>
      <c r="N1286" s="265">
        <v>6.2420000000000002E-3</v>
      </c>
    </row>
    <row r="1287" spans="2:14" ht="13.5" x14ac:dyDescent="0.25">
      <c r="B1287" s="168" t="s">
        <v>3849</v>
      </c>
      <c r="C1287" s="38" t="s">
        <v>1312</v>
      </c>
      <c r="D1287" s="265">
        <v>0</v>
      </c>
      <c r="E1287" s="265">
        <v>0</v>
      </c>
      <c r="F1287" s="265">
        <v>0</v>
      </c>
      <c r="G1287" s="265">
        <v>0</v>
      </c>
      <c r="H1287" s="265">
        <v>0</v>
      </c>
      <c r="I1287" s="265">
        <v>0</v>
      </c>
      <c r="J1287" s="265">
        <v>1.6725E-2</v>
      </c>
      <c r="K1287" s="265">
        <v>3.6059000000000001E-2</v>
      </c>
      <c r="L1287" s="265">
        <v>8.9357999999999993E-2</v>
      </c>
      <c r="M1287" s="265">
        <v>8.4891999999999995E-2</v>
      </c>
      <c r="N1287" s="265">
        <v>1.714E-3</v>
      </c>
    </row>
    <row r="1288" spans="2:14" ht="13.5" x14ac:dyDescent="0.25">
      <c r="B1288" s="168" t="s">
        <v>3850</v>
      </c>
      <c r="C1288" s="38" t="s">
        <v>1313</v>
      </c>
      <c r="D1288" s="265">
        <v>0</v>
      </c>
      <c r="E1288" s="265">
        <v>0</v>
      </c>
      <c r="F1288" s="265">
        <v>0</v>
      </c>
      <c r="G1288" s="265">
        <v>0</v>
      </c>
      <c r="H1288" s="265">
        <v>0</v>
      </c>
      <c r="I1288" s="265">
        <v>0</v>
      </c>
      <c r="J1288" s="265">
        <v>0</v>
      </c>
      <c r="K1288" s="265">
        <v>1.5298999999999998E-2</v>
      </c>
      <c r="L1288" s="265">
        <v>8.5740999999999998E-2</v>
      </c>
      <c r="M1288" s="265">
        <v>8.3295000000000008E-2</v>
      </c>
      <c r="N1288" s="265">
        <v>0</v>
      </c>
    </row>
    <row r="1289" spans="2:14" ht="13.5" x14ac:dyDescent="0.25">
      <c r="B1289" s="168" t="s">
        <v>3851</v>
      </c>
      <c r="C1289" s="38" t="s">
        <v>1314</v>
      </c>
      <c r="D1289" s="265">
        <v>2.7690900000000003</v>
      </c>
      <c r="E1289" s="265">
        <v>4.8579639999999999</v>
      </c>
      <c r="F1289" s="265">
        <v>4.2579779999999996</v>
      </c>
      <c r="G1289" s="265">
        <v>1.0169839999999999</v>
      </c>
      <c r="H1289" s="265">
        <v>8.3153050000000004</v>
      </c>
      <c r="I1289" s="265">
        <v>16.294184999999999</v>
      </c>
      <c r="J1289" s="265">
        <v>16.595666000000001</v>
      </c>
      <c r="K1289" s="265">
        <v>25.116865000000001</v>
      </c>
      <c r="L1289" s="265">
        <v>28.181936</v>
      </c>
      <c r="M1289" s="265">
        <v>27.251201000000002</v>
      </c>
      <c r="N1289" s="265">
        <v>24.707727999999999</v>
      </c>
    </row>
    <row r="1290" spans="2:14" ht="13.5" x14ac:dyDescent="0.25">
      <c r="B1290" s="168" t="s">
        <v>3852</v>
      </c>
      <c r="C1290" s="38" t="s">
        <v>1315</v>
      </c>
      <c r="D1290" s="265">
        <v>0</v>
      </c>
      <c r="E1290" s="265">
        <v>0</v>
      </c>
      <c r="F1290" s="265">
        <v>0</v>
      </c>
      <c r="G1290" s="265">
        <v>0</v>
      </c>
      <c r="H1290" s="265">
        <v>0</v>
      </c>
      <c r="I1290" s="265">
        <v>5.7299999999999994E-4</v>
      </c>
      <c r="J1290" s="265">
        <v>5.2030000000000002E-3</v>
      </c>
      <c r="K1290" s="265">
        <v>3.3309000000000005E-2</v>
      </c>
      <c r="L1290" s="265">
        <v>8.5225999999999996E-2</v>
      </c>
      <c r="M1290" s="265">
        <v>7.975199999999999E-2</v>
      </c>
      <c r="N1290" s="265">
        <v>0</v>
      </c>
    </row>
    <row r="1291" spans="2:14" ht="13.5" x14ac:dyDescent="0.25">
      <c r="B1291" s="168" t="s">
        <v>3853</v>
      </c>
      <c r="C1291" s="38" t="s">
        <v>1316</v>
      </c>
      <c r="D1291" s="265">
        <v>0</v>
      </c>
      <c r="E1291" s="265">
        <v>0</v>
      </c>
      <c r="F1291" s="265">
        <v>0</v>
      </c>
      <c r="G1291" s="265">
        <v>0</v>
      </c>
      <c r="H1291" s="265">
        <v>0</v>
      </c>
      <c r="I1291" s="265">
        <v>9.1E-4</v>
      </c>
      <c r="J1291" s="265">
        <v>1.7184999999999999E-2</v>
      </c>
      <c r="K1291" s="265">
        <v>5.4392000000000003E-2</v>
      </c>
      <c r="L1291" s="265">
        <v>0.12636600000000001</v>
      </c>
      <c r="M1291" s="265">
        <v>9.6327999999999997E-2</v>
      </c>
      <c r="N1291" s="265">
        <v>0</v>
      </c>
    </row>
    <row r="1292" spans="2:14" ht="13.5" x14ac:dyDescent="0.25">
      <c r="B1292" s="168" t="s">
        <v>3854</v>
      </c>
      <c r="C1292" s="38" t="s">
        <v>1317</v>
      </c>
      <c r="D1292" s="265">
        <v>0</v>
      </c>
      <c r="E1292" s="265">
        <v>0</v>
      </c>
      <c r="F1292" s="265">
        <v>0</v>
      </c>
      <c r="G1292" s="265">
        <v>0</v>
      </c>
      <c r="H1292" s="265">
        <v>0</v>
      </c>
      <c r="I1292" s="265">
        <v>0</v>
      </c>
      <c r="J1292" s="265">
        <v>3.7200000000000002E-3</v>
      </c>
      <c r="K1292" s="265">
        <v>6.6449999999999999E-3</v>
      </c>
      <c r="L1292" s="265">
        <v>5.1279999999999997E-3</v>
      </c>
      <c r="M1292" s="265">
        <v>2.189E-2</v>
      </c>
      <c r="N1292" s="265">
        <v>0</v>
      </c>
    </row>
    <row r="1293" spans="2:14" ht="13.5" x14ac:dyDescent="0.25">
      <c r="B1293" s="168" t="s">
        <v>3855</v>
      </c>
      <c r="C1293" s="38" t="s">
        <v>1318</v>
      </c>
      <c r="D1293" s="265">
        <v>0</v>
      </c>
      <c r="E1293" s="265">
        <v>0</v>
      </c>
      <c r="F1293" s="265">
        <v>0</v>
      </c>
      <c r="G1293" s="265">
        <v>0</v>
      </c>
      <c r="H1293" s="265">
        <v>0</v>
      </c>
      <c r="I1293" s="265">
        <v>0</v>
      </c>
      <c r="J1293" s="265">
        <v>4.96E-3</v>
      </c>
      <c r="K1293" s="265">
        <v>1.3661E-2</v>
      </c>
      <c r="L1293" s="265">
        <v>2.5205999999999999E-2</v>
      </c>
      <c r="M1293" s="265">
        <v>2.2538000000000002E-2</v>
      </c>
      <c r="N1293" s="265">
        <v>0</v>
      </c>
    </row>
    <row r="1294" spans="2:14" ht="13.5" x14ac:dyDescent="0.25">
      <c r="B1294" s="168" t="s">
        <v>3856</v>
      </c>
      <c r="C1294" s="38" t="s">
        <v>1319</v>
      </c>
      <c r="D1294" s="265">
        <v>0</v>
      </c>
      <c r="E1294" s="265">
        <v>0</v>
      </c>
      <c r="F1294" s="265">
        <v>0</v>
      </c>
      <c r="G1294" s="265">
        <v>0</v>
      </c>
      <c r="H1294" s="265">
        <v>0</v>
      </c>
      <c r="I1294" s="265">
        <v>1.5200000000000001E-4</v>
      </c>
      <c r="J1294" s="265">
        <v>4.6997000000000004E-2</v>
      </c>
      <c r="K1294" s="265">
        <v>1.4059000000000002E-2</v>
      </c>
      <c r="L1294" s="265">
        <v>2.0576000000000001E-2</v>
      </c>
      <c r="M1294" s="265">
        <v>3.7654E-2</v>
      </c>
      <c r="N1294" s="265">
        <v>0</v>
      </c>
    </row>
    <row r="1295" spans="2:14" ht="13.5" x14ac:dyDescent="0.25">
      <c r="B1295" s="168" t="s">
        <v>3857</v>
      </c>
      <c r="C1295" s="38" t="s">
        <v>1320</v>
      </c>
      <c r="D1295" s="265">
        <v>0</v>
      </c>
      <c r="E1295" s="265">
        <v>0</v>
      </c>
      <c r="F1295" s="265">
        <v>0</v>
      </c>
      <c r="G1295" s="265">
        <v>0</v>
      </c>
      <c r="H1295" s="265">
        <v>0</v>
      </c>
      <c r="I1295" s="265">
        <v>2.5999999999999998E-5</v>
      </c>
      <c r="J1295" s="265">
        <v>8.9529999999999992E-3</v>
      </c>
      <c r="K1295" s="265">
        <v>1.9481999999999999E-2</v>
      </c>
      <c r="L1295" s="265">
        <v>5.4943999999999993E-2</v>
      </c>
      <c r="M1295" s="265">
        <v>1.3891000000000001E-2</v>
      </c>
      <c r="N1295" s="265">
        <v>0</v>
      </c>
    </row>
    <row r="1296" spans="2:14" ht="13.5" x14ac:dyDescent="0.25">
      <c r="B1296" s="168" t="s">
        <v>3858</v>
      </c>
      <c r="C1296" s="38" t="s">
        <v>1321</v>
      </c>
      <c r="D1296" s="265">
        <v>0</v>
      </c>
      <c r="E1296" s="265">
        <v>0</v>
      </c>
      <c r="F1296" s="265">
        <v>0</v>
      </c>
      <c r="G1296" s="265">
        <v>0</v>
      </c>
      <c r="H1296" s="265">
        <v>0</v>
      </c>
      <c r="I1296" s="265">
        <v>0</v>
      </c>
      <c r="J1296" s="265">
        <v>4.5780999999999995E-2</v>
      </c>
      <c r="K1296" s="265">
        <v>5.0714000000000009E-2</v>
      </c>
      <c r="L1296" s="265">
        <v>4.7118999999999994E-2</v>
      </c>
      <c r="M1296" s="265">
        <v>6.1693999999999999E-2</v>
      </c>
      <c r="N1296" s="265">
        <v>3.8760000000000001E-3</v>
      </c>
    </row>
    <row r="1297" spans="2:14" ht="13.5" x14ac:dyDescent="0.25">
      <c r="B1297" s="168" t="s">
        <v>3859</v>
      </c>
      <c r="C1297" s="38" t="s">
        <v>1322</v>
      </c>
      <c r="D1297" s="265">
        <v>0.14393800000000001</v>
      </c>
      <c r="E1297" s="265">
        <v>1.1230000000000001E-3</v>
      </c>
      <c r="F1297" s="265">
        <v>0</v>
      </c>
      <c r="G1297" s="265">
        <v>0</v>
      </c>
      <c r="H1297" s="265">
        <v>0</v>
      </c>
      <c r="I1297" s="265">
        <v>5.7000000000000003E-5</v>
      </c>
      <c r="J1297" s="265">
        <v>0</v>
      </c>
      <c r="K1297" s="265">
        <v>3.228E-3</v>
      </c>
      <c r="L1297" s="265">
        <v>7.0949999999999997E-3</v>
      </c>
      <c r="M1297" s="265">
        <v>1.9251000000000001E-2</v>
      </c>
      <c r="N1297" s="265">
        <v>0</v>
      </c>
    </row>
    <row r="1298" spans="2:14" ht="13.5" x14ac:dyDescent="0.25">
      <c r="B1298" s="168" t="s">
        <v>3860</v>
      </c>
      <c r="C1298" s="38" t="s">
        <v>1323</v>
      </c>
      <c r="D1298" s="265">
        <v>0</v>
      </c>
      <c r="E1298" s="265">
        <v>0</v>
      </c>
      <c r="F1298" s="265">
        <v>0</v>
      </c>
      <c r="G1298" s="265">
        <v>0</v>
      </c>
      <c r="H1298" s="265">
        <v>0</v>
      </c>
      <c r="I1298" s="265">
        <v>0</v>
      </c>
      <c r="J1298" s="265">
        <v>1.1858E-2</v>
      </c>
      <c r="K1298" s="265">
        <v>1.5134E-2</v>
      </c>
      <c r="L1298" s="265">
        <v>1.8849999999999999E-2</v>
      </c>
      <c r="M1298" s="265">
        <v>2.0086E-2</v>
      </c>
      <c r="N1298" s="265">
        <v>0</v>
      </c>
    </row>
    <row r="1299" spans="2:14" ht="13.5" x14ac:dyDescent="0.25">
      <c r="B1299" s="168" t="s">
        <v>3861</v>
      </c>
      <c r="C1299" s="38" t="s">
        <v>1324</v>
      </c>
      <c r="D1299" s="265">
        <v>0</v>
      </c>
      <c r="E1299" s="265">
        <v>0</v>
      </c>
      <c r="F1299" s="265">
        <v>0</v>
      </c>
      <c r="G1299" s="265">
        <v>0</v>
      </c>
      <c r="H1299" s="265">
        <v>0</v>
      </c>
      <c r="I1299" s="265">
        <v>0</v>
      </c>
      <c r="J1299" s="265">
        <v>1.273E-3</v>
      </c>
      <c r="K1299" s="265">
        <v>1.8901000000000001E-2</v>
      </c>
      <c r="L1299" s="265">
        <v>7.0039000000000004E-2</v>
      </c>
      <c r="M1299" s="265">
        <v>5.7444999999999996E-2</v>
      </c>
      <c r="N1299" s="265">
        <v>0</v>
      </c>
    </row>
    <row r="1300" spans="2:14" ht="13.5" x14ac:dyDescent="0.25">
      <c r="B1300" s="168" t="s">
        <v>3862</v>
      </c>
      <c r="C1300" s="38" t="s">
        <v>1325</v>
      </c>
      <c r="D1300" s="265">
        <v>0</v>
      </c>
      <c r="E1300" s="265">
        <v>0</v>
      </c>
      <c r="F1300" s="265">
        <v>0</v>
      </c>
      <c r="G1300" s="265">
        <v>0</v>
      </c>
      <c r="H1300" s="265">
        <v>0</v>
      </c>
      <c r="I1300" s="265">
        <v>2.4402E-2</v>
      </c>
      <c r="J1300" s="265">
        <v>0.109352</v>
      </c>
      <c r="K1300" s="265">
        <v>0.24000299999999999</v>
      </c>
      <c r="L1300" s="265">
        <v>0.27971000000000001</v>
      </c>
      <c r="M1300" s="265">
        <v>0.12582199999999999</v>
      </c>
      <c r="N1300" s="265">
        <v>0</v>
      </c>
    </row>
    <row r="1301" spans="2:14" ht="13.5" x14ac:dyDescent="0.25">
      <c r="B1301" s="168" t="s">
        <v>3863</v>
      </c>
      <c r="C1301" s="38" t="s">
        <v>1326</v>
      </c>
      <c r="D1301" s="265">
        <v>0</v>
      </c>
      <c r="E1301" s="265">
        <v>0</v>
      </c>
      <c r="F1301" s="265">
        <v>0</v>
      </c>
      <c r="G1301" s="265">
        <v>0</v>
      </c>
      <c r="H1301" s="265">
        <v>0</v>
      </c>
      <c r="I1301" s="265">
        <v>0</v>
      </c>
      <c r="J1301" s="265">
        <v>0</v>
      </c>
      <c r="K1301" s="265">
        <v>1.4799999999999999E-4</v>
      </c>
      <c r="L1301" s="265">
        <v>1.5E-3</v>
      </c>
      <c r="M1301" s="265">
        <v>2.1419999999999998E-3</v>
      </c>
      <c r="N1301" s="265">
        <v>0</v>
      </c>
    </row>
    <row r="1302" spans="2:14" ht="13.5" x14ac:dyDescent="0.25">
      <c r="B1302" s="168" t="s">
        <v>3864</v>
      </c>
      <c r="C1302" s="38" t="s">
        <v>1327</v>
      </c>
      <c r="D1302" s="265">
        <v>0</v>
      </c>
      <c r="E1302" s="265">
        <v>9.5000000000000005E-5</v>
      </c>
      <c r="F1302" s="265">
        <v>1.2489999999999999E-3</v>
      </c>
      <c r="G1302" s="265">
        <v>0</v>
      </c>
      <c r="H1302" s="265">
        <v>0</v>
      </c>
      <c r="I1302" s="265">
        <v>4.8000000000000001E-5</v>
      </c>
      <c r="J1302" s="265">
        <v>2.5336999999999998E-2</v>
      </c>
      <c r="K1302" s="265">
        <v>3.6419999999999994E-2</v>
      </c>
      <c r="L1302" s="265">
        <v>5.6230999999999996E-2</v>
      </c>
      <c r="M1302" s="265">
        <v>3.4714999999999996E-2</v>
      </c>
      <c r="N1302" s="265">
        <v>0</v>
      </c>
    </row>
    <row r="1303" spans="2:14" ht="13.5" x14ac:dyDescent="0.25">
      <c r="B1303" s="168" t="s">
        <v>3865</v>
      </c>
      <c r="C1303" s="38" t="s">
        <v>1328</v>
      </c>
      <c r="D1303" s="265">
        <v>0</v>
      </c>
      <c r="E1303" s="265">
        <v>0</v>
      </c>
      <c r="F1303" s="265">
        <v>0</v>
      </c>
      <c r="G1303" s="265">
        <v>0</v>
      </c>
      <c r="H1303" s="265">
        <v>0</v>
      </c>
      <c r="I1303" s="265">
        <v>0</v>
      </c>
      <c r="J1303" s="265">
        <v>1.073E-3</v>
      </c>
      <c r="K1303" s="265">
        <v>2.33E-3</v>
      </c>
      <c r="L1303" s="265">
        <v>5.4479999999999997E-3</v>
      </c>
      <c r="M1303" s="265">
        <v>1.1594999999999999E-2</v>
      </c>
      <c r="N1303" s="265">
        <v>0</v>
      </c>
    </row>
    <row r="1304" spans="2:14" ht="13.5" x14ac:dyDescent="0.25">
      <c r="B1304" s="168" t="s">
        <v>3866</v>
      </c>
      <c r="C1304" s="38" t="s">
        <v>1329</v>
      </c>
      <c r="D1304" s="265">
        <v>0</v>
      </c>
      <c r="E1304" s="265">
        <v>1.3640000000000002E-3</v>
      </c>
      <c r="F1304" s="265">
        <v>1.6870000000000001E-3</v>
      </c>
      <c r="G1304" s="265">
        <v>2.725E-3</v>
      </c>
      <c r="H1304" s="265">
        <v>5.44E-4</v>
      </c>
      <c r="I1304" s="265">
        <v>0</v>
      </c>
      <c r="J1304" s="265">
        <v>5.7280000000000005E-3</v>
      </c>
      <c r="K1304" s="265">
        <v>3.2290000000000001E-3</v>
      </c>
      <c r="L1304" s="265">
        <v>1.5220000000000001E-3</v>
      </c>
      <c r="M1304" s="265">
        <v>4.8000000000000001E-4</v>
      </c>
      <c r="N1304" s="265">
        <v>0</v>
      </c>
    </row>
    <row r="1305" spans="2:14" ht="13.5" x14ac:dyDescent="0.25">
      <c r="B1305" s="168" t="s">
        <v>3867</v>
      </c>
      <c r="C1305" s="38" t="s">
        <v>1330</v>
      </c>
      <c r="D1305" s="265">
        <v>0</v>
      </c>
      <c r="E1305" s="265">
        <v>0</v>
      </c>
      <c r="F1305" s="265">
        <v>0</v>
      </c>
      <c r="G1305" s="265">
        <v>0</v>
      </c>
      <c r="H1305" s="265">
        <v>8.1356999999999999E-2</v>
      </c>
      <c r="I1305" s="265">
        <v>2.1526E-2</v>
      </c>
      <c r="J1305" s="265">
        <v>4.4340000000000004E-2</v>
      </c>
      <c r="K1305" s="265">
        <v>5.0178E-2</v>
      </c>
      <c r="L1305" s="265">
        <v>8.2244999999999999E-2</v>
      </c>
      <c r="M1305" s="265">
        <v>0.102715</v>
      </c>
      <c r="N1305" s="265">
        <v>0</v>
      </c>
    </row>
    <row r="1306" spans="2:14" ht="13.5" x14ac:dyDescent="0.25">
      <c r="B1306" s="168" t="s">
        <v>3868</v>
      </c>
      <c r="C1306" s="38" t="s">
        <v>1331</v>
      </c>
      <c r="D1306" s="265">
        <v>0</v>
      </c>
      <c r="E1306" s="265">
        <v>0</v>
      </c>
      <c r="F1306" s="265">
        <v>0</v>
      </c>
      <c r="G1306" s="265">
        <v>0</v>
      </c>
      <c r="H1306" s="265">
        <v>0</v>
      </c>
      <c r="I1306" s="265">
        <v>7.3400000000000006E-4</v>
      </c>
      <c r="J1306" s="265">
        <v>8.9300000000000004E-3</v>
      </c>
      <c r="K1306" s="265">
        <v>2.5229999999999995E-2</v>
      </c>
      <c r="L1306" s="265">
        <v>0.15137400000000001</v>
      </c>
      <c r="M1306" s="265">
        <v>0.170594</v>
      </c>
      <c r="N1306" s="265">
        <v>3.8430000000000001E-3</v>
      </c>
    </row>
    <row r="1307" spans="2:14" ht="13.5" x14ac:dyDescent="0.25">
      <c r="B1307" s="168" t="s">
        <v>3869</v>
      </c>
      <c r="C1307" s="38" t="s">
        <v>1332</v>
      </c>
      <c r="D1307" s="265">
        <v>0</v>
      </c>
      <c r="E1307" s="265">
        <v>0</v>
      </c>
      <c r="F1307" s="265">
        <v>5.4348E-2</v>
      </c>
      <c r="G1307" s="265">
        <v>6.4847000000000002E-2</v>
      </c>
      <c r="H1307" s="265">
        <v>0.14019599999999999</v>
      </c>
      <c r="I1307" s="265">
        <v>0.183027</v>
      </c>
      <c r="J1307" s="265">
        <v>0.215251</v>
      </c>
      <c r="K1307" s="265">
        <v>0.28075</v>
      </c>
      <c r="L1307" s="265">
        <v>0.50384099999999998</v>
      </c>
      <c r="M1307" s="265">
        <v>0.64736199999999999</v>
      </c>
      <c r="N1307" s="265">
        <v>0.55848100000000001</v>
      </c>
    </row>
    <row r="1308" spans="2:14" ht="13.5" x14ac:dyDescent="0.25">
      <c r="B1308" s="168" t="s">
        <v>3870</v>
      </c>
      <c r="C1308" s="38" t="s">
        <v>1333</v>
      </c>
      <c r="D1308" s="265">
        <v>0</v>
      </c>
      <c r="E1308" s="265">
        <v>0</v>
      </c>
      <c r="F1308" s="265">
        <v>0</v>
      </c>
      <c r="G1308" s="265">
        <v>0</v>
      </c>
      <c r="H1308" s="265">
        <v>0</v>
      </c>
      <c r="I1308" s="265">
        <v>0</v>
      </c>
      <c r="J1308" s="265">
        <v>1.335E-3</v>
      </c>
      <c r="K1308" s="265">
        <v>4.81E-3</v>
      </c>
      <c r="L1308" s="265">
        <v>1.4988999999999999E-2</v>
      </c>
      <c r="M1308" s="265">
        <v>2.7248000000000001E-2</v>
      </c>
      <c r="N1308" s="265">
        <v>0</v>
      </c>
    </row>
    <row r="1309" spans="2:14" ht="13.5" x14ac:dyDescent="0.25">
      <c r="B1309" s="168" t="s">
        <v>3871</v>
      </c>
      <c r="C1309" s="38" t="s">
        <v>1334</v>
      </c>
      <c r="D1309" s="265">
        <v>0</v>
      </c>
      <c r="E1309" s="265">
        <v>0</v>
      </c>
      <c r="F1309" s="265">
        <v>0</v>
      </c>
      <c r="G1309" s="265">
        <v>0</v>
      </c>
      <c r="H1309" s="265">
        <v>0</v>
      </c>
      <c r="I1309" s="265">
        <v>5.5279999999999999E-3</v>
      </c>
      <c r="J1309" s="265">
        <v>4.9163999999999999E-2</v>
      </c>
      <c r="K1309" s="265">
        <v>0.24397600000000003</v>
      </c>
      <c r="L1309" s="265">
        <v>0.25410500000000003</v>
      </c>
      <c r="M1309" s="265">
        <v>0.181035</v>
      </c>
      <c r="N1309" s="265">
        <v>0</v>
      </c>
    </row>
    <row r="1310" spans="2:14" ht="13.5" x14ac:dyDescent="0.25">
      <c r="B1310" s="168" t="s">
        <v>3872</v>
      </c>
      <c r="C1310" s="38" t="s">
        <v>1335</v>
      </c>
      <c r="D1310" s="265">
        <v>0</v>
      </c>
      <c r="E1310" s="265">
        <v>7.1368000000000001E-2</v>
      </c>
      <c r="F1310" s="265">
        <v>6.4920000000000004E-3</v>
      </c>
      <c r="G1310" s="265">
        <v>0</v>
      </c>
      <c r="H1310" s="265">
        <v>0</v>
      </c>
      <c r="I1310" s="265">
        <v>1.127E-3</v>
      </c>
      <c r="J1310" s="265">
        <v>1.3318999999999999E-2</v>
      </c>
      <c r="K1310" s="265">
        <v>6.4140000000000003E-2</v>
      </c>
      <c r="L1310" s="265">
        <v>0.15785199999999999</v>
      </c>
      <c r="M1310" s="265">
        <v>9.1920000000000002E-2</v>
      </c>
      <c r="N1310" s="265">
        <v>0</v>
      </c>
    </row>
    <row r="1311" spans="2:14" ht="13.5" x14ac:dyDescent="0.25">
      <c r="B1311" s="168" t="s">
        <v>3873</v>
      </c>
      <c r="C1311" s="38" t="s">
        <v>1336</v>
      </c>
      <c r="D1311" s="265">
        <v>1.1739999999999999E-3</v>
      </c>
      <c r="E1311" s="265">
        <v>2.0085000000000002E-2</v>
      </c>
      <c r="F1311" s="265">
        <v>1.322E-3</v>
      </c>
      <c r="G1311" s="265">
        <v>5.04E-4</v>
      </c>
      <c r="H1311" s="265">
        <v>1.3100000000000001E-4</v>
      </c>
      <c r="I1311" s="265">
        <v>3.2400000000000001E-4</v>
      </c>
      <c r="J1311" s="265">
        <v>1.6990000000000002E-2</v>
      </c>
      <c r="K1311" s="265">
        <v>2.4473000000000002E-2</v>
      </c>
      <c r="L1311" s="265">
        <v>2.8031999999999998E-2</v>
      </c>
      <c r="M1311" s="265">
        <v>4.6286000000000001E-2</v>
      </c>
      <c r="N1311" s="265">
        <v>2.5547E-2</v>
      </c>
    </row>
    <row r="1312" spans="2:14" ht="13.5" x14ac:dyDescent="0.25">
      <c r="B1312" s="168" t="s">
        <v>3874</v>
      </c>
      <c r="C1312" s="38" t="s">
        <v>1337</v>
      </c>
      <c r="D1312" s="265">
        <v>0</v>
      </c>
      <c r="E1312" s="265">
        <v>1.8446000000000001E-2</v>
      </c>
      <c r="F1312" s="265">
        <v>1.54E-4</v>
      </c>
      <c r="G1312" s="265">
        <v>0</v>
      </c>
      <c r="H1312" s="265">
        <v>1.7390000000000001E-3</v>
      </c>
      <c r="I1312" s="265">
        <v>5.0169999999999998E-3</v>
      </c>
      <c r="J1312" s="265">
        <v>5.8270000000000002E-2</v>
      </c>
      <c r="K1312" s="265">
        <v>0.16117700000000001</v>
      </c>
      <c r="L1312" s="265">
        <v>0.34359699999999999</v>
      </c>
      <c r="M1312" s="265">
        <v>0.33106099999999999</v>
      </c>
      <c r="N1312" s="265">
        <v>1.75E-3</v>
      </c>
    </row>
    <row r="1313" spans="2:14" ht="13.5" x14ac:dyDescent="0.25">
      <c r="B1313" s="168" t="s">
        <v>3875</v>
      </c>
      <c r="C1313" s="38" t="s">
        <v>1338</v>
      </c>
      <c r="D1313" s="265">
        <v>0</v>
      </c>
      <c r="E1313" s="265">
        <v>0</v>
      </c>
      <c r="F1313" s="265">
        <v>0</v>
      </c>
      <c r="G1313" s="265">
        <v>0</v>
      </c>
      <c r="H1313" s="265">
        <v>0</v>
      </c>
      <c r="I1313" s="265">
        <v>1.7100000000000001E-4</v>
      </c>
      <c r="J1313" s="265">
        <v>1.8900000000000001E-4</v>
      </c>
      <c r="K1313" s="265">
        <v>2.7150000000000004E-3</v>
      </c>
      <c r="L1313" s="265">
        <v>1.142E-2</v>
      </c>
      <c r="M1313" s="265">
        <v>6.7869999999999996E-3</v>
      </c>
      <c r="N1313" s="265">
        <v>0</v>
      </c>
    </row>
    <row r="1314" spans="2:14" ht="13.5" x14ac:dyDescent="0.25">
      <c r="B1314" s="168" t="s">
        <v>3876</v>
      </c>
      <c r="C1314" s="38" t="s">
        <v>1339</v>
      </c>
      <c r="D1314" s="265">
        <v>0</v>
      </c>
      <c r="E1314" s="265">
        <v>0</v>
      </c>
      <c r="F1314" s="265">
        <v>0</v>
      </c>
      <c r="G1314" s="265">
        <v>0</v>
      </c>
      <c r="H1314" s="265">
        <v>0</v>
      </c>
      <c r="I1314" s="265">
        <v>1.916E-3</v>
      </c>
      <c r="J1314" s="265">
        <v>1.0300000000000001E-3</v>
      </c>
      <c r="K1314" s="265">
        <v>3.1480999999999995E-2</v>
      </c>
      <c r="L1314" s="265">
        <v>5.3211999999999995E-2</v>
      </c>
      <c r="M1314" s="265">
        <v>8.2132000000000011E-2</v>
      </c>
      <c r="N1314" s="265">
        <v>1.189E-3</v>
      </c>
    </row>
    <row r="1315" spans="2:14" ht="13.5" x14ac:dyDescent="0.25">
      <c r="B1315" s="168" t="s">
        <v>3877</v>
      </c>
      <c r="C1315" s="38" t="s">
        <v>1340</v>
      </c>
      <c r="D1315" s="265">
        <v>2.6051980000000001</v>
      </c>
      <c r="E1315" s="265">
        <v>3.1457440000000001</v>
      </c>
      <c r="F1315" s="265">
        <v>3.2069939999999999</v>
      </c>
      <c r="G1315" s="265">
        <v>3.206226</v>
      </c>
      <c r="H1315" s="265">
        <v>3.7335130000000003</v>
      </c>
      <c r="I1315" s="265">
        <v>4.0225539999999995</v>
      </c>
      <c r="J1315" s="265">
        <v>3.667907</v>
      </c>
      <c r="K1315" s="265">
        <v>3.7244079999999999</v>
      </c>
      <c r="L1315" s="265">
        <v>4.1584470000000007</v>
      </c>
      <c r="M1315" s="265">
        <v>3.6196990000000002</v>
      </c>
      <c r="N1315" s="265">
        <v>2.8109609999999998</v>
      </c>
    </row>
    <row r="1316" spans="2:14" ht="13.5" x14ac:dyDescent="0.25">
      <c r="B1316" s="168" t="s">
        <v>3878</v>
      </c>
      <c r="C1316" s="38" t="s">
        <v>1341</v>
      </c>
      <c r="D1316" s="265">
        <v>0</v>
      </c>
      <c r="E1316" s="265">
        <v>0</v>
      </c>
      <c r="F1316" s="265">
        <v>0</v>
      </c>
      <c r="G1316" s="265">
        <v>0</v>
      </c>
      <c r="H1316" s="265">
        <v>0</v>
      </c>
      <c r="I1316" s="265">
        <v>0</v>
      </c>
      <c r="J1316" s="265">
        <v>1.0532E-2</v>
      </c>
      <c r="K1316" s="265">
        <v>1.1420999999999999E-2</v>
      </c>
      <c r="L1316" s="265">
        <v>1.1561999999999999E-2</v>
      </c>
      <c r="M1316" s="265">
        <v>1.9182000000000001E-2</v>
      </c>
      <c r="N1316" s="265">
        <v>0</v>
      </c>
    </row>
    <row r="1317" spans="2:14" ht="13.5" x14ac:dyDescent="0.25">
      <c r="B1317" s="168" t="s">
        <v>3879</v>
      </c>
      <c r="C1317" s="38" t="s">
        <v>1342</v>
      </c>
      <c r="D1317" s="265">
        <v>0</v>
      </c>
      <c r="E1317" s="265">
        <v>0</v>
      </c>
      <c r="F1317" s="265">
        <v>0</v>
      </c>
      <c r="G1317" s="265">
        <v>0</v>
      </c>
      <c r="H1317" s="265">
        <v>0</v>
      </c>
      <c r="I1317" s="265">
        <v>1.0196999999999999E-2</v>
      </c>
      <c r="J1317" s="265">
        <v>2.5896000000000002E-2</v>
      </c>
      <c r="K1317" s="265">
        <v>3.3225999999999999E-2</v>
      </c>
      <c r="L1317" s="265">
        <v>0.12135399999999999</v>
      </c>
      <c r="M1317" s="265">
        <v>0.17174800000000001</v>
      </c>
      <c r="N1317" s="265">
        <v>4.0099999999999999E-4</v>
      </c>
    </row>
    <row r="1318" spans="2:14" ht="13.5" x14ac:dyDescent="0.25">
      <c r="B1318" s="168" t="s">
        <v>3880</v>
      </c>
      <c r="C1318" s="38" t="s">
        <v>1343</v>
      </c>
      <c r="D1318" s="265">
        <v>0</v>
      </c>
      <c r="E1318" s="265">
        <v>2.7089999999999999E-2</v>
      </c>
      <c r="F1318" s="265">
        <v>0</v>
      </c>
      <c r="G1318" s="265">
        <v>0</v>
      </c>
      <c r="H1318" s="265">
        <v>0</v>
      </c>
      <c r="I1318" s="265">
        <v>1.253546</v>
      </c>
      <c r="J1318" s="265">
        <v>5.2877980000000004</v>
      </c>
      <c r="K1318" s="265">
        <v>8.6399760000000008</v>
      </c>
      <c r="L1318" s="265">
        <v>11.575559999999999</v>
      </c>
      <c r="M1318" s="265">
        <v>10.381891</v>
      </c>
      <c r="N1318" s="265">
        <v>7.0129990000000006</v>
      </c>
    </row>
    <row r="1319" spans="2:14" ht="13.5" x14ac:dyDescent="0.25">
      <c r="B1319" s="168" t="s">
        <v>3881</v>
      </c>
      <c r="C1319" s="38" t="s">
        <v>1344</v>
      </c>
      <c r="D1319" s="265">
        <v>0</v>
      </c>
      <c r="E1319" s="265">
        <v>0</v>
      </c>
      <c r="F1319" s="265">
        <v>0</v>
      </c>
      <c r="G1319" s="265">
        <v>0</v>
      </c>
      <c r="H1319" s="265">
        <v>0</v>
      </c>
      <c r="I1319" s="265">
        <v>0</v>
      </c>
      <c r="J1319" s="265">
        <v>0</v>
      </c>
      <c r="K1319" s="265">
        <v>0</v>
      </c>
      <c r="L1319" s="265">
        <v>1.4419999999999999E-3</v>
      </c>
      <c r="M1319" s="265">
        <v>2.2767000000000003E-2</v>
      </c>
      <c r="N1319" s="265">
        <v>1.18E-4</v>
      </c>
    </row>
    <row r="1320" spans="2:14" ht="13.5" x14ac:dyDescent="0.25">
      <c r="B1320" s="168" t="s">
        <v>3882</v>
      </c>
      <c r="C1320" s="38" t="s">
        <v>1345</v>
      </c>
      <c r="D1320" s="265">
        <v>0</v>
      </c>
      <c r="E1320" s="265">
        <v>0</v>
      </c>
      <c r="F1320" s="265">
        <v>0</v>
      </c>
      <c r="G1320" s="265">
        <v>0</v>
      </c>
      <c r="H1320" s="265">
        <v>0</v>
      </c>
      <c r="I1320" s="265">
        <v>2.34E-4</v>
      </c>
      <c r="J1320" s="265">
        <v>3.9369999999999995E-3</v>
      </c>
      <c r="K1320" s="265">
        <v>1.6559999999999999E-3</v>
      </c>
      <c r="L1320" s="265">
        <v>2.0144000000000002E-2</v>
      </c>
      <c r="M1320" s="265">
        <v>0.12584600000000001</v>
      </c>
      <c r="N1320" s="265">
        <v>0.28140500000000002</v>
      </c>
    </row>
    <row r="1321" spans="2:14" ht="13.5" x14ac:dyDescent="0.25">
      <c r="B1321" s="168" t="s">
        <v>3883</v>
      </c>
      <c r="C1321" s="38" t="s">
        <v>1346</v>
      </c>
      <c r="D1321" s="265">
        <v>0</v>
      </c>
      <c r="E1321" s="265">
        <v>0</v>
      </c>
      <c r="F1321" s="265">
        <v>0</v>
      </c>
      <c r="G1321" s="265">
        <v>0</v>
      </c>
      <c r="H1321" s="265">
        <v>0</v>
      </c>
      <c r="I1321" s="265">
        <v>4.0470000000000002E-3</v>
      </c>
      <c r="J1321" s="265">
        <v>9.5693E-2</v>
      </c>
      <c r="K1321" s="265">
        <v>0.26571599999999995</v>
      </c>
      <c r="L1321" s="265">
        <v>0.49589899999999998</v>
      </c>
      <c r="M1321" s="265">
        <v>0.76081999999999994</v>
      </c>
      <c r="N1321" s="265">
        <v>0.11907200000000001</v>
      </c>
    </row>
    <row r="1322" spans="2:14" ht="13.5" x14ac:dyDescent="0.25">
      <c r="B1322" s="168" t="s">
        <v>3884</v>
      </c>
      <c r="C1322" s="38" t="s">
        <v>1347</v>
      </c>
      <c r="D1322" s="265">
        <v>0</v>
      </c>
      <c r="E1322" s="265">
        <v>0.13591600000000001</v>
      </c>
      <c r="F1322" s="265">
        <v>0</v>
      </c>
      <c r="G1322" s="265">
        <v>0</v>
      </c>
      <c r="H1322" s="265">
        <v>0</v>
      </c>
      <c r="I1322" s="265">
        <v>0</v>
      </c>
      <c r="J1322" s="265">
        <v>0</v>
      </c>
      <c r="K1322" s="265">
        <v>2.4699999999999999E-4</v>
      </c>
      <c r="L1322" s="265">
        <v>0</v>
      </c>
      <c r="M1322" s="265">
        <v>1.4270000000000001E-3</v>
      </c>
      <c r="N1322" s="265">
        <v>4.0399999999999998E-2</v>
      </c>
    </row>
    <row r="1323" spans="2:14" ht="13.5" x14ac:dyDescent="0.25">
      <c r="B1323" s="168" t="s">
        <v>3885</v>
      </c>
      <c r="C1323" s="38" t="s">
        <v>1348</v>
      </c>
      <c r="D1323" s="265">
        <v>1.9613739999999997</v>
      </c>
      <c r="E1323" s="265">
        <v>2.2971119999999998</v>
      </c>
      <c r="F1323" s="265">
        <v>2.413853</v>
      </c>
      <c r="G1323" s="265">
        <v>1.909783</v>
      </c>
      <c r="H1323" s="265">
        <v>2.8886900000000004</v>
      </c>
      <c r="I1323" s="265">
        <v>3.5133399999999999</v>
      </c>
      <c r="J1323" s="265">
        <v>3.3103020000000001</v>
      </c>
      <c r="K1323" s="265">
        <v>4.1468020000000001</v>
      </c>
      <c r="L1323" s="265">
        <v>5.3678680000000005</v>
      </c>
      <c r="M1323" s="265">
        <v>5.565194</v>
      </c>
      <c r="N1323" s="265">
        <v>5.9554480000000005</v>
      </c>
    </row>
    <row r="1324" spans="2:14" ht="13.5" x14ac:dyDescent="0.25">
      <c r="B1324" s="168" t="s">
        <v>3886</v>
      </c>
      <c r="C1324" s="38" t="s">
        <v>1349</v>
      </c>
      <c r="D1324" s="265">
        <v>0.198406</v>
      </c>
      <c r="E1324" s="265">
        <v>0.33856299999999995</v>
      </c>
      <c r="F1324" s="265">
        <v>0.37898200000000004</v>
      </c>
      <c r="G1324" s="265">
        <v>0.465505</v>
      </c>
      <c r="H1324" s="265">
        <v>0.88705600000000007</v>
      </c>
      <c r="I1324" s="265">
        <v>1.2945770000000001</v>
      </c>
      <c r="J1324" s="265">
        <v>2.0073620000000001</v>
      </c>
      <c r="K1324" s="265">
        <v>2.6508500000000002</v>
      </c>
      <c r="L1324" s="265">
        <v>2.9621430000000002</v>
      </c>
      <c r="M1324" s="265">
        <v>3.0836440000000001</v>
      </c>
      <c r="N1324" s="265">
        <v>1.355774</v>
      </c>
    </row>
    <row r="1325" spans="2:14" ht="13.5" x14ac:dyDescent="0.25">
      <c r="B1325" s="168" t="s">
        <v>3887</v>
      </c>
      <c r="C1325" s="38" t="s">
        <v>1350</v>
      </c>
      <c r="D1325" s="265">
        <v>2.0469000000000001E-2</v>
      </c>
      <c r="E1325" s="265">
        <v>0</v>
      </c>
      <c r="F1325" s="265">
        <v>0</v>
      </c>
      <c r="G1325" s="265">
        <v>0</v>
      </c>
      <c r="H1325" s="265">
        <v>0</v>
      </c>
      <c r="I1325" s="265">
        <v>0</v>
      </c>
      <c r="J1325" s="265">
        <v>1.2277E-2</v>
      </c>
      <c r="K1325" s="265">
        <v>8.0569999999999999E-3</v>
      </c>
      <c r="L1325" s="265">
        <v>1.4881999999999999E-2</v>
      </c>
      <c r="M1325" s="265">
        <v>1.6721E-2</v>
      </c>
      <c r="N1325" s="265">
        <v>0</v>
      </c>
    </row>
    <row r="1326" spans="2:14" ht="13.5" x14ac:dyDescent="0.25">
      <c r="B1326" s="168" t="s">
        <v>3888</v>
      </c>
      <c r="C1326" s="38" t="s">
        <v>1351</v>
      </c>
      <c r="D1326" s="265">
        <v>0</v>
      </c>
      <c r="E1326" s="265">
        <v>0</v>
      </c>
      <c r="F1326" s="265">
        <v>0</v>
      </c>
      <c r="G1326" s="265">
        <v>0</v>
      </c>
      <c r="H1326" s="265">
        <v>0</v>
      </c>
      <c r="I1326" s="265">
        <v>0</v>
      </c>
      <c r="J1326" s="265">
        <v>0</v>
      </c>
      <c r="K1326" s="265">
        <v>4.8000000000000001E-4</v>
      </c>
      <c r="L1326" s="265">
        <v>6.2839999999999997E-3</v>
      </c>
      <c r="M1326" s="265">
        <v>9.4630000000000009E-3</v>
      </c>
      <c r="N1326" s="265">
        <v>0</v>
      </c>
    </row>
    <row r="1327" spans="2:14" ht="13.5" x14ac:dyDescent="0.25">
      <c r="B1327" s="168" t="s">
        <v>3889</v>
      </c>
      <c r="C1327" s="38" t="s">
        <v>1352</v>
      </c>
      <c r="D1327" s="265">
        <v>0</v>
      </c>
      <c r="E1327" s="265">
        <v>0</v>
      </c>
      <c r="F1327" s="265">
        <v>0</v>
      </c>
      <c r="G1327" s="265">
        <v>0</v>
      </c>
      <c r="H1327" s="265">
        <v>0</v>
      </c>
      <c r="I1327" s="265">
        <v>0</v>
      </c>
      <c r="J1327" s="265">
        <v>0</v>
      </c>
      <c r="K1327" s="265">
        <v>1.4610000000000001E-3</v>
      </c>
      <c r="L1327" s="265">
        <v>0</v>
      </c>
      <c r="M1327" s="265">
        <v>0</v>
      </c>
      <c r="N1327" s="265">
        <v>0</v>
      </c>
    </row>
    <row r="1328" spans="2:14" ht="13.5" x14ac:dyDescent="0.25">
      <c r="B1328" s="168" t="s">
        <v>3890</v>
      </c>
      <c r="C1328" s="38" t="s">
        <v>1353</v>
      </c>
      <c r="D1328" s="265">
        <v>0</v>
      </c>
      <c r="E1328" s="265">
        <v>0</v>
      </c>
      <c r="F1328" s="265">
        <v>0</v>
      </c>
      <c r="G1328" s="265">
        <v>0</v>
      </c>
      <c r="H1328" s="265">
        <v>0</v>
      </c>
      <c r="I1328" s="265">
        <v>3.3500000000000001E-4</v>
      </c>
      <c r="J1328" s="265">
        <v>2.6349999999999998E-3</v>
      </c>
      <c r="K1328" s="265">
        <v>1.9529999999999999E-3</v>
      </c>
      <c r="L1328" s="265">
        <v>8.6799999999999996E-4</v>
      </c>
      <c r="M1328" s="265">
        <v>1.2652E-2</v>
      </c>
      <c r="N1328" s="265">
        <v>0</v>
      </c>
    </row>
    <row r="1329" spans="2:14" ht="13.5" x14ac:dyDescent="0.25">
      <c r="B1329" s="168" t="s">
        <v>3891</v>
      </c>
      <c r="C1329" s="38" t="s">
        <v>1354</v>
      </c>
      <c r="D1329" s="265">
        <v>0</v>
      </c>
      <c r="E1329" s="265">
        <v>0</v>
      </c>
      <c r="F1329" s="265">
        <v>0</v>
      </c>
      <c r="G1329" s="265">
        <v>0</v>
      </c>
      <c r="H1329" s="265">
        <v>0</v>
      </c>
      <c r="I1329" s="265">
        <v>1.268E-3</v>
      </c>
      <c r="J1329" s="265">
        <v>2.3962000000000001E-2</v>
      </c>
      <c r="K1329" s="265">
        <v>7.0141999999999996E-2</v>
      </c>
      <c r="L1329" s="265">
        <v>0.144979</v>
      </c>
      <c r="M1329" s="265">
        <v>0.12895799999999999</v>
      </c>
      <c r="N1329" s="265">
        <v>0</v>
      </c>
    </row>
    <row r="1330" spans="2:14" ht="13.5" x14ac:dyDescent="0.25">
      <c r="B1330" s="168" t="s">
        <v>3892</v>
      </c>
      <c r="C1330" s="38" t="s">
        <v>1355</v>
      </c>
      <c r="D1330" s="265">
        <v>0.57547800000000005</v>
      </c>
      <c r="E1330" s="265">
        <v>0.92691999999999997</v>
      </c>
      <c r="F1330" s="265">
        <v>1.1639029999999999</v>
      </c>
      <c r="G1330" s="265">
        <v>1.063822</v>
      </c>
      <c r="H1330" s="265">
        <v>1.0936389999999998</v>
      </c>
      <c r="I1330" s="265">
        <v>0.77579899999999991</v>
      </c>
      <c r="J1330" s="265">
        <v>0.22944300000000001</v>
      </c>
      <c r="K1330" s="265">
        <v>7.5033000000000002E-2</v>
      </c>
      <c r="L1330" s="265">
        <v>0.15462100000000001</v>
      </c>
      <c r="M1330" s="265">
        <v>9.8628999999999994E-2</v>
      </c>
      <c r="N1330" s="265">
        <v>2.1669000000000001E-2</v>
      </c>
    </row>
    <row r="1331" spans="2:14" ht="13.5" x14ac:dyDescent="0.25">
      <c r="B1331" s="168" t="s">
        <v>3893</v>
      </c>
      <c r="C1331" s="38" t="s">
        <v>1356</v>
      </c>
      <c r="D1331" s="265">
        <v>0</v>
      </c>
      <c r="E1331" s="265">
        <v>0</v>
      </c>
      <c r="F1331" s="265">
        <v>0</v>
      </c>
      <c r="G1331" s="265">
        <v>0</v>
      </c>
      <c r="H1331" s="265">
        <v>0</v>
      </c>
      <c r="I1331" s="265">
        <v>0</v>
      </c>
      <c r="J1331" s="265">
        <v>4.8690000000000001E-3</v>
      </c>
      <c r="K1331" s="265">
        <v>1.7799999999999999E-4</v>
      </c>
      <c r="L1331" s="265">
        <v>1.73E-4</v>
      </c>
      <c r="M1331" s="265">
        <v>1.3179999999999999E-3</v>
      </c>
      <c r="N1331" s="265">
        <v>0</v>
      </c>
    </row>
    <row r="1332" spans="2:14" ht="13.5" x14ac:dyDescent="0.25">
      <c r="B1332" s="168" t="s">
        <v>3894</v>
      </c>
      <c r="C1332" s="38" t="s">
        <v>1357</v>
      </c>
      <c r="D1332" s="265">
        <v>0</v>
      </c>
      <c r="E1332" s="265">
        <v>0</v>
      </c>
      <c r="F1332" s="265">
        <v>0</v>
      </c>
      <c r="G1332" s="265">
        <v>0</v>
      </c>
      <c r="H1332" s="265">
        <v>0</v>
      </c>
      <c r="I1332" s="265">
        <v>0</v>
      </c>
      <c r="J1332" s="265">
        <v>7.9299999999999995E-3</v>
      </c>
      <c r="K1332" s="265">
        <v>6.3210000000000002E-3</v>
      </c>
      <c r="L1332" s="265">
        <v>3.3238999999999998E-2</v>
      </c>
      <c r="M1332" s="265">
        <v>1.5854E-2</v>
      </c>
      <c r="N1332" s="265">
        <v>0</v>
      </c>
    </row>
    <row r="1333" spans="2:14" ht="13.5" x14ac:dyDescent="0.25">
      <c r="B1333" s="168" t="s">
        <v>3895</v>
      </c>
      <c r="C1333" s="38" t="s">
        <v>1358</v>
      </c>
      <c r="D1333" s="265">
        <v>0</v>
      </c>
      <c r="E1333" s="265">
        <v>0</v>
      </c>
      <c r="F1333" s="265">
        <v>0</v>
      </c>
      <c r="G1333" s="265">
        <v>0</v>
      </c>
      <c r="H1333" s="265">
        <v>0</v>
      </c>
      <c r="I1333" s="265">
        <v>2.3049999999999998E-3</v>
      </c>
      <c r="J1333" s="265">
        <v>1.5579000000000001E-2</v>
      </c>
      <c r="K1333" s="265">
        <v>2.1765E-2</v>
      </c>
      <c r="L1333" s="265">
        <v>3.4023999999999999E-2</v>
      </c>
      <c r="M1333" s="265">
        <v>2.2699999999999998E-2</v>
      </c>
      <c r="N1333" s="265">
        <v>0</v>
      </c>
    </row>
    <row r="1334" spans="2:14" ht="13.5" x14ac:dyDescent="0.25">
      <c r="B1334" s="168" t="s">
        <v>3896</v>
      </c>
      <c r="C1334" s="38" t="s">
        <v>1359</v>
      </c>
      <c r="D1334" s="265">
        <v>0</v>
      </c>
      <c r="E1334" s="265">
        <v>0</v>
      </c>
      <c r="F1334" s="265">
        <v>0</v>
      </c>
      <c r="G1334" s="265">
        <v>0</v>
      </c>
      <c r="H1334" s="265">
        <v>0</v>
      </c>
      <c r="I1334" s="265">
        <v>0</v>
      </c>
      <c r="J1334" s="265">
        <v>1.0139999999999999E-3</v>
      </c>
      <c r="K1334" s="265">
        <v>1.1088000000000001E-2</v>
      </c>
      <c r="L1334" s="265">
        <v>6.5260000000000006E-3</v>
      </c>
      <c r="M1334" s="265">
        <v>7.2329999999999998E-3</v>
      </c>
      <c r="N1334" s="265">
        <v>0</v>
      </c>
    </row>
    <row r="1335" spans="2:14" ht="13.5" x14ac:dyDescent="0.25">
      <c r="B1335" s="168" t="s">
        <v>3897</v>
      </c>
      <c r="C1335" s="38" t="s">
        <v>1360</v>
      </c>
      <c r="D1335" s="265">
        <v>0</v>
      </c>
      <c r="E1335" s="265">
        <v>0</v>
      </c>
      <c r="F1335" s="265">
        <v>3.8327E-2</v>
      </c>
      <c r="G1335" s="265">
        <v>2.9638999999999999E-2</v>
      </c>
      <c r="H1335" s="265">
        <v>0</v>
      </c>
      <c r="I1335" s="265">
        <v>9.0240000000000008E-3</v>
      </c>
      <c r="J1335" s="265">
        <v>1.6854000000000001E-2</v>
      </c>
      <c r="K1335" s="265">
        <v>2.4740000000000002E-2</v>
      </c>
      <c r="L1335" s="265">
        <v>8.2645999999999997E-2</v>
      </c>
      <c r="M1335" s="265">
        <v>9.5783999999999994E-2</v>
      </c>
      <c r="N1335" s="265">
        <v>0</v>
      </c>
    </row>
    <row r="1336" spans="2:14" ht="13.5" x14ac:dyDescent="0.25">
      <c r="B1336" s="168" t="s">
        <v>3898</v>
      </c>
      <c r="C1336" s="38" t="s">
        <v>1361</v>
      </c>
      <c r="D1336" s="265">
        <v>0</v>
      </c>
      <c r="E1336" s="265">
        <v>0</v>
      </c>
      <c r="F1336" s="265">
        <v>0</v>
      </c>
      <c r="G1336" s="265">
        <v>0</v>
      </c>
      <c r="H1336" s="265">
        <v>0</v>
      </c>
      <c r="I1336" s="265">
        <v>1.8110000000000001E-3</v>
      </c>
      <c r="J1336" s="265">
        <v>1.9951999999999998E-2</v>
      </c>
      <c r="K1336" s="265">
        <v>5.4276000000000005E-2</v>
      </c>
      <c r="L1336" s="265">
        <v>7.2051000000000004E-2</v>
      </c>
      <c r="M1336" s="265">
        <v>6.2594999999999998E-2</v>
      </c>
      <c r="N1336" s="265">
        <v>0</v>
      </c>
    </row>
    <row r="1337" spans="2:14" ht="13.5" x14ac:dyDescent="0.25">
      <c r="B1337" s="168" t="s">
        <v>3899</v>
      </c>
      <c r="C1337" s="38" t="s">
        <v>1362</v>
      </c>
      <c r="D1337" s="265">
        <v>1.4173E-2</v>
      </c>
      <c r="E1337" s="265">
        <v>1.6162000000000003E-2</v>
      </c>
      <c r="F1337" s="265">
        <v>8.2000000000000001E-5</v>
      </c>
      <c r="G1337" s="265">
        <v>0</v>
      </c>
      <c r="H1337" s="265">
        <v>0</v>
      </c>
      <c r="I1337" s="265">
        <v>3.14E-3</v>
      </c>
      <c r="J1337" s="265">
        <v>2.6899000000000003E-2</v>
      </c>
      <c r="K1337" s="265">
        <v>0.10258700000000001</v>
      </c>
      <c r="L1337" s="265">
        <v>0.34264699999999998</v>
      </c>
      <c r="M1337" s="265">
        <v>0.34859799999999996</v>
      </c>
      <c r="N1337" s="265">
        <v>3.0695E-2</v>
      </c>
    </row>
    <row r="1338" spans="2:14" ht="13.5" x14ac:dyDescent="0.25">
      <c r="B1338" s="168" t="s">
        <v>3900</v>
      </c>
      <c r="C1338" s="38" t="s">
        <v>1363</v>
      </c>
      <c r="D1338" s="265">
        <v>1.574379</v>
      </c>
      <c r="E1338" s="265">
        <v>1.2094529999999999</v>
      </c>
      <c r="F1338" s="265">
        <v>0.97117900000000001</v>
      </c>
      <c r="G1338" s="265">
        <v>0.59862199999999999</v>
      </c>
      <c r="H1338" s="265">
        <v>0.66405400000000003</v>
      </c>
      <c r="I1338" s="265">
        <v>0.58382099999999992</v>
      </c>
      <c r="J1338" s="265">
        <v>0.62531200000000009</v>
      </c>
      <c r="K1338" s="265">
        <v>0.78354699999999999</v>
      </c>
      <c r="L1338" s="265">
        <v>1.0094749999999999</v>
      </c>
      <c r="M1338" s="265">
        <v>1.026179</v>
      </c>
      <c r="N1338" s="265">
        <v>0.569492</v>
      </c>
    </row>
    <row r="1339" spans="2:14" ht="13.5" x14ac:dyDescent="0.25">
      <c r="B1339" s="168" t="s">
        <v>3901</v>
      </c>
      <c r="C1339" s="38" t="s">
        <v>1364</v>
      </c>
      <c r="D1339" s="265">
        <v>6.7962699999999998</v>
      </c>
      <c r="E1339" s="265">
        <v>3.8481019999999999</v>
      </c>
      <c r="F1339" s="265">
        <v>3.8935199999999996</v>
      </c>
      <c r="G1339" s="265">
        <v>3.3160959999999999</v>
      </c>
      <c r="H1339" s="265">
        <v>4.6420110000000001</v>
      </c>
      <c r="I1339" s="265">
        <v>4.8251379999999999</v>
      </c>
      <c r="J1339" s="265">
        <v>5.1984639999999995</v>
      </c>
      <c r="K1339" s="265">
        <v>5.7986599999999999</v>
      </c>
      <c r="L1339" s="265">
        <v>7.547974</v>
      </c>
      <c r="M1339" s="265">
        <v>8.4695769999999992</v>
      </c>
      <c r="N1339" s="265">
        <v>7.9117679999999995</v>
      </c>
    </row>
    <row r="1340" spans="2:14" ht="13.5" x14ac:dyDescent="0.25">
      <c r="B1340" s="168" t="s">
        <v>3902</v>
      </c>
      <c r="C1340" s="38" t="s">
        <v>1365</v>
      </c>
      <c r="D1340" s="265">
        <v>7.1929000000000007E-2</v>
      </c>
      <c r="E1340" s="265">
        <v>0</v>
      </c>
      <c r="F1340" s="265">
        <v>0</v>
      </c>
      <c r="G1340" s="265">
        <v>0</v>
      </c>
      <c r="H1340" s="265">
        <v>0</v>
      </c>
      <c r="I1340" s="265">
        <v>3.392E-3</v>
      </c>
      <c r="J1340" s="265">
        <v>4.8930000000000006E-3</v>
      </c>
      <c r="K1340" s="265">
        <v>0.172459</v>
      </c>
      <c r="L1340" s="265">
        <v>0.117422</v>
      </c>
      <c r="M1340" s="265">
        <v>0.112013</v>
      </c>
      <c r="N1340" s="265">
        <v>4.2893000000000001E-2</v>
      </c>
    </row>
    <row r="1341" spans="2:14" ht="13.5" x14ac:dyDescent="0.25">
      <c r="B1341" s="168" t="s">
        <v>3903</v>
      </c>
      <c r="C1341" s="38" t="s">
        <v>1366</v>
      </c>
      <c r="D1341" s="265">
        <v>0</v>
      </c>
      <c r="E1341" s="265">
        <v>0</v>
      </c>
      <c r="F1341" s="265">
        <v>0</v>
      </c>
      <c r="G1341" s="265">
        <v>0</v>
      </c>
      <c r="H1341" s="265">
        <v>0</v>
      </c>
      <c r="I1341" s="265">
        <v>8.5999999999999998E-4</v>
      </c>
      <c r="J1341" s="265">
        <v>2.3071999999999999E-2</v>
      </c>
      <c r="K1341" s="265">
        <v>5.1270000000000005E-3</v>
      </c>
      <c r="L1341" s="265">
        <v>1.6060059999999998</v>
      </c>
      <c r="M1341" s="265">
        <v>2.0092300000000001</v>
      </c>
      <c r="N1341" s="265">
        <v>1.5171490000000001</v>
      </c>
    </row>
    <row r="1342" spans="2:14" ht="13.5" x14ac:dyDescent="0.25">
      <c r="B1342" s="168" t="s">
        <v>3904</v>
      </c>
      <c r="C1342" s="38" t="s">
        <v>1367</v>
      </c>
      <c r="D1342" s="265">
        <v>2.6123600000000002</v>
      </c>
      <c r="E1342" s="265">
        <v>2.5517380000000003</v>
      </c>
      <c r="F1342" s="265">
        <v>2.6352540000000002</v>
      </c>
      <c r="G1342" s="265">
        <v>2.276627</v>
      </c>
      <c r="H1342" s="265">
        <v>3.3849559999999999</v>
      </c>
      <c r="I1342" s="265">
        <v>3.4676959999999997</v>
      </c>
      <c r="J1342" s="265">
        <v>3.4446349999999999</v>
      </c>
      <c r="K1342" s="265">
        <v>3.6242259999999997</v>
      </c>
      <c r="L1342" s="265">
        <v>4.6145700000000005</v>
      </c>
      <c r="M1342" s="265">
        <v>3.561083</v>
      </c>
      <c r="N1342" s="265">
        <v>1.387597</v>
      </c>
    </row>
    <row r="1343" spans="2:14" ht="13.5" x14ac:dyDescent="0.25">
      <c r="B1343" s="168" t="s">
        <v>3905</v>
      </c>
      <c r="C1343" s="38" t="s">
        <v>1368</v>
      </c>
      <c r="D1343" s="265">
        <v>0</v>
      </c>
      <c r="E1343" s="265">
        <v>0</v>
      </c>
      <c r="F1343" s="265">
        <v>0</v>
      </c>
      <c r="G1343" s="265">
        <v>0</v>
      </c>
      <c r="H1343" s="265">
        <v>0</v>
      </c>
      <c r="I1343" s="265">
        <v>2.725E-3</v>
      </c>
      <c r="J1343" s="265">
        <v>7.4650000000000003E-3</v>
      </c>
      <c r="K1343" s="265">
        <v>0.23980899999999999</v>
      </c>
      <c r="L1343" s="265">
        <v>1.0094959999999999</v>
      </c>
      <c r="M1343" s="265">
        <v>1.139078</v>
      </c>
      <c r="N1343" s="265">
        <v>1.134449</v>
      </c>
    </row>
    <row r="1344" spans="2:14" ht="13.5" x14ac:dyDescent="0.25">
      <c r="B1344" s="168" t="s">
        <v>3906</v>
      </c>
      <c r="C1344" s="38" t="s">
        <v>1369</v>
      </c>
      <c r="D1344" s="265">
        <v>1.2904680000000002</v>
      </c>
      <c r="E1344" s="265">
        <v>0.10664799999999999</v>
      </c>
      <c r="F1344" s="265">
        <v>4.6996999999999997E-2</v>
      </c>
      <c r="G1344" s="265">
        <v>0.200097</v>
      </c>
      <c r="H1344" s="265">
        <v>0.60154400000000008</v>
      </c>
      <c r="I1344" s="265">
        <v>0.95547599999999999</v>
      </c>
      <c r="J1344" s="265">
        <v>1.332236</v>
      </c>
      <c r="K1344" s="265">
        <v>3.0254180000000002</v>
      </c>
      <c r="L1344" s="265">
        <v>4.5277840000000005</v>
      </c>
      <c r="M1344" s="265">
        <v>6.2226430000000006</v>
      </c>
      <c r="N1344" s="265">
        <v>7.0830520000000003</v>
      </c>
    </row>
    <row r="1345" spans="2:14" ht="13.5" x14ac:dyDescent="0.25">
      <c r="B1345" s="168" t="s">
        <v>3907</v>
      </c>
      <c r="C1345" s="38" t="s">
        <v>1370</v>
      </c>
      <c r="D1345" s="265">
        <v>0.53759100000000004</v>
      </c>
      <c r="E1345" s="265">
        <v>0.61771399999999999</v>
      </c>
      <c r="F1345" s="265">
        <v>0.73131699999999999</v>
      </c>
      <c r="G1345" s="265">
        <v>0.54640100000000003</v>
      </c>
      <c r="H1345" s="265">
        <v>0.67172600000000005</v>
      </c>
      <c r="I1345" s="265">
        <v>0.7574780000000001</v>
      </c>
      <c r="J1345" s="265">
        <v>0.89344000000000001</v>
      </c>
      <c r="K1345" s="265">
        <v>1.093388</v>
      </c>
      <c r="L1345" s="265">
        <v>1.5260310000000001</v>
      </c>
      <c r="M1345" s="265">
        <v>1.4864459999999999</v>
      </c>
      <c r="N1345" s="265">
        <v>0.75147600000000003</v>
      </c>
    </row>
    <row r="1346" spans="2:14" ht="13.5" x14ac:dyDescent="0.25">
      <c r="B1346" s="168" t="s">
        <v>3908</v>
      </c>
      <c r="C1346" s="38" t="s">
        <v>1371</v>
      </c>
      <c r="D1346" s="265">
        <v>5.5359999999999999E-2</v>
      </c>
      <c r="E1346" s="265">
        <v>0</v>
      </c>
      <c r="F1346" s="265">
        <v>0</v>
      </c>
      <c r="G1346" s="265">
        <v>0</v>
      </c>
      <c r="H1346" s="265">
        <v>0</v>
      </c>
      <c r="I1346" s="265">
        <v>1.9547000000000002E-2</v>
      </c>
      <c r="J1346" s="265">
        <v>7.5991000000000003E-2</v>
      </c>
      <c r="K1346" s="265">
        <v>0.34084900000000001</v>
      </c>
      <c r="L1346" s="265">
        <v>0.567222</v>
      </c>
      <c r="M1346" s="265">
        <v>0.42058000000000001</v>
      </c>
      <c r="N1346" s="265">
        <v>2.1660000000000002E-2</v>
      </c>
    </row>
    <row r="1347" spans="2:14" ht="13.5" x14ac:dyDescent="0.25">
      <c r="B1347" s="168" t="s">
        <v>3909</v>
      </c>
      <c r="C1347" s="38" t="s">
        <v>1372</v>
      </c>
      <c r="D1347" s="265">
        <v>0</v>
      </c>
      <c r="E1347" s="265">
        <v>0</v>
      </c>
      <c r="F1347" s="265">
        <v>0</v>
      </c>
      <c r="G1347" s="265">
        <v>0</v>
      </c>
      <c r="H1347" s="265">
        <v>0</v>
      </c>
      <c r="I1347" s="265">
        <v>5.8359999999999992E-3</v>
      </c>
      <c r="J1347" s="265">
        <v>3.042E-3</v>
      </c>
      <c r="K1347" s="265">
        <v>5.4850000000000003E-3</v>
      </c>
      <c r="L1347" s="265">
        <v>1.4806E-2</v>
      </c>
      <c r="M1347" s="265">
        <v>2.2890000000000001E-2</v>
      </c>
      <c r="N1347" s="265">
        <v>0</v>
      </c>
    </row>
    <row r="1348" spans="2:14" ht="13.5" x14ac:dyDescent="0.25">
      <c r="B1348" s="168" t="s">
        <v>3910</v>
      </c>
      <c r="C1348" s="38" t="s">
        <v>1373</v>
      </c>
      <c r="D1348" s="265">
        <v>2.4435999999999999E-2</v>
      </c>
      <c r="E1348" s="265">
        <v>3.5573E-2</v>
      </c>
      <c r="F1348" s="265">
        <v>3.2108999999999999E-2</v>
      </c>
      <c r="G1348" s="265">
        <v>2.3521E-2</v>
      </c>
      <c r="H1348" s="265">
        <v>4.4935000000000003E-2</v>
      </c>
      <c r="I1348" s="265">
        <v>4.0127000000000003E-2</v>
      </c>
      <c r="J1348" s="265">
        <v>6.2136999999999998E-2</v>
      </c>
      <c r="K1348" s="265">
        <v>6.7400000000000002E-2</v>
      </c>
      <c r="L1348" s="265">
        <v>0.10725600000000002</v>
      </c>
      <c r="M1348" s="265">
        <v>0.1031</v>
      </c>
      <c r="N1348" s="265">
        <v>7.9692999999999986E-2</v>
      </c>
    </row>
    <row r="1349" spans="2:14" ht="13.5" x14ac:dyDescent="0.25">
      <c r="B1349" s="168" t="s">
        <v>3911</v>
      </c>
      <c r="C1349" s="38" t="s">
        <v>1374</v>
      </c>
      <c r="D1349" s="265">
        <v>0</v>
      </c>
      <c r="E1349" s="265">
        <v>0</v>
      </c>
      <c r="F1349" s="265">
        <v>0</v>
      </c>
      <c r="G1349" s="265">
        <v>0</v>
      </c>
      <c r="H1349" s="265">
        <v>0</v>
      </c>
      <c r="I1349" s="265">
        <v>0</v>
      </c>
      <c r="J1349" s="265">
        <v>1.0621999999999999E-2</v>
      </c>
      <c r="K1349" s="265">
        <v>3.5869999999999999E-3</v>
      </c>
      <c r="L1349" s="265">
        <v>6.5500000000000003E-3</v>
      </c>
      <c r="M1349" s="265">
        <v>1.7447000000000001E-2</v>
      </c>
      <c r="N1349" s="265">
        <v>0</v>
      </c>
    </row>
    <row r="1350" spans="2:14" ht="13.5" x14ac:dyDescent="0.25">
      <c r="B1350" s="168" t="s">
        <v>3912</v>
      </c>
      <c r="C1350" s="38" t="s">
        <v>1375</v>
      </c>
      <c r="D1350" s="265">
        <v>0</v>
      </c>
      <c r="E1350" s="265">
        <v>3.1440000000000001E-3</v>
      </c>
      <c r="F1350" s="265">
        <v>1.6359999999999999E-3</v>
      </c>
      <c r="G1350" s="265">
        <v>2.941E-3</v>
      </c>
      <c r="H1350" s="265">
        <v>4.7529999999999994E-3</v>
      </c>
      <c r="I1350" s="265">
        <v>0</v>
      </c>
      <c r="J1350" s="265">
        <v>4.2184000000000006E-2</v>
      </c>
      <c r="K1350" s="265">
        <v>0.114594</v>
      </c>
      <c r="L1350" s="265">
        <v>0.13625999999999999</v>
      </c>
      <c r="M1350" s="265">
        <v>9.4413999999999998E-2</v>
      </c>
      <c r="N1350" s="265">
        <v>5.3999999999999998E-5</v>
      </c>
    </row>
    <row r="1351" spans="2:14" ht="13.5" x14ac:dyDescent="0.25">
      <c r="B1351" s="168" t="s">
        <v>3913</v>
      </c>
      <c r="C1351" s="38" t="s">
        <v>1376</v>
      </c>
      <c r="D1351" s="265">
        <v>0.16819600000000001</v>
      </c>
      <c r="E1351" s="265">
        <v>0.17628500000000003</v>
      </c>
      <c r="F1351" s="265">
        <v>0.18820900000000002</v>
      </c>
      <c r="G1351" s="265">
        <v>0.152755</v>
      </c>
      <c r="H1351" s="265">
        <v>0.16033600000000001</v>
      </c>
      <c r="I1351" s="265">
        <v>0.17884900000000001</v>
      </c>
      <c r="J1351" s="265">
        <v>0.25427100000000002</v>
      </c>
      <c r="K1351" s="265">
        <v>0.21147199999999999</v>
      </c>
      <c r="L1351" s="265">
        <v>0.309479</v>
      </c>
      <c r="M1351" s="265">
        <v>0.40538200000000002</v>
      </c>
      <c r="N1351" s="265">
        <v>0.194163</v>
      </c>
    </row>
    <row r="1352" spans="2:14" ht="13.5" x14ac:dyDescent="0.25">
      <c r="B1352" s="168" t="s">
        <v>3914</v>
      </c>
      <c r="C1352" s="38" t="s">
        <v>1377</v>
      </c>
      <c r="D1352" s="265">
        <v>0</v>
      </c>
      <c r="E1352" s="265">
        <v>0</v>
      </c>
      <c r="F1352" s="265">
        <v>0</v>
      </c>
      <c r="G1352" s="265">
        <v>0</v>
      </c>
      <c r="H1352" s="265">
        <v>0</v>
      </c>
      <c r="I1352" s="265">
        <v>6.9300000000000004E-4</v>
      </c>
      <c r="J1352" s="265">
        <v>4.6359999999999995E-3</v>
      </c>
      <c r="K1352" s="265">
        <v>7.5630000000000003E-3</v>
      </c>
      <c r="L1352" s="265">
        <v>1.3286000000000001E-2</v>
      </c>
      <c r="M1352" s="265">
        <v>1.3884000000000001E-2</v>
      </c>
      <c r="N1352" s="265">
        <v>5.8369999999999993E-3</v>
      </c>
    </row>
    <row r="1353" spans="2:14" ht="13.5" x14ac:dyDescent="0.25">
      <c r="B1353" s="168" t="s">
        <v>3915</v>
      </c>
      <c r="C1353" s="38" t="s">
        <v>1378</v>
      </c>
      <c r="D1353" s="265">
        <v>0</v>
      </c>
      <c r="E1353" s="265">
        <v>0</v>
      </c>
      <c r="F1353" s="265">
        <v>0</v>
      </c>
      <c r="G1353" s="265">
        <v>0</v>
      </c>
      <c r="H1353" s="265">
        <v>0</v>
      </c>
      <c r="I1353" s="265">
        <v>1.307E-3</v>
      </c>
      <c r="J1353" s="265">
        <v>1.7322999999999998E-2</v>
      </c>
      <c r="K1353" s="265">
        <v>1.8860000000000002E-2</v>
      </c>
      <c r="L1353" s="265">
        <v>3.5188999999999998E-2</v>
      </c>
      <c r="M1353" s="265">
        <v>2.2186999999999998E-2</v>
      </c>
      <c r="N1353" s="265">
        <v>0</v>
      </c>
    </row>
    <row r="1354" spans="2:14" ht="13.5" x14ac:dyDescent="0.25">
      <c r="B1354" s="168" t="s">
        <v>3916</v>
      </c>
      <c r="C1354" s="38" t="s">
        <v>1379</v>
      </c>
      <c r="D1354" s="265">
        <v>0</v>
      </c>
      <c r="E1354" s="265">
        <v>0</v>
      </c>
      <c r="F1354" s="265">
        <v>0</v>
      </c>
      <c r="G1354" s="265">
        <v>0</v>
      </c>
      <c r="H1354" s="265">
        <v>0</v>
      </c>
      <c r="I1354" s="265">
        <v>7.228E-3</v>
      </c>
      <c r="J1354" s="265">
        <v>6.8655999999999995E-2</v>
      </c>
      <c r="K1354" s="265">
        <v>0.135908</v>
      </c>
      <c r="L1354" s="265">
        <v>0.270374</v>
      </c>
      <c r="M1354" s="265">
        <v>0.31936100000000001</v>
      </c>
      <c r="N1354" s="265">
        <v>0</v>
      </c>
    </row>
    <row r="1355" spans="2:14" ht="13.5" x14ac:dyDescent="0.25">
      <c r="B1355" s="168" t="s">
        <v>3917</v>
      </c>
      <c r="C1355" s="38" t="s">
        <v>1380</v>
      </c>
      <c r="D1355" s="265">
        <v>0</v>
      </c>
      <c r="E1355" s="265">
        <v>0</v>
      </c>
      <c r="F1355" s="265">
        <v>0</v>
      </c>
      <c r="G1355" s="265">
        <v>0</v>
      </c>
      <c r="H1355" s="265">
        <v>0</v>
      </c>
      <c r="I1355" s="265">
        <v>0</v>
      </c>
      <c r="J1355" s="265">
        <v>0</v>
      </c>
      <c r="K1355" s="265">
        <v>0</v>
      </c>
      <c r="L1355" s="265">
        <v>0</v>
      </c>
      <c r="M1355" s="265">
        <v>1.026E-3</v>
      </c>
      <c r="N1355" s="265">
        <v>2.2000000000000001E-4</v>
      </c>
    </row>
    <row r="1356" spans="2:14" ht="13.5" x14ac:dyDescent="0.25">
      <c r="B1356" s="168" t="s">
        <v>3918</v>
      </c>
      <c r="C1356" s="38" t="s">
        <v>1381</v>
      </c>
      <c r="D1356" s="265">
        <v>0.438002</v>
      </c>
      <c r="E1356" s="265">
        <v>0.35714500000000005</v>
      </c>
      <c r="F1356" s="265">
        <v>0.32636800000000005</v>
      </c>
      <c r="G1356" s="265">
        <v>0.27520999999999995</v>
      </c>
      <c r="H1356" s="265">
        <v>0.30875199999999997</v>
      </c>
      <c r="I1356" s="265">
        <v>0.326793</v>
      </c>
      <c r="J1356" s="265">
        <v>0.42730900000000005</v>
      </c>
      <c r="K1356" s="265">
        <v>0.554508</v>
      </c>
      <c r="L1356" s="265">
        <v>0.79790000000000005</v>
      </c>
      <c r="M1356" s="265">
        <v>0.83464200000000011</v>
      </c>
      <c r="N1356" s="265">
        <v>0.55215799999999993</v>
      </c>
    </row>
    <row r="1357" spans="2:14" ht="13.5" x14ac:dyDescent="0.25">
      <c r="B1357" s="168" t="s">
        <v>3919</v>
      </c>
      <c r="C1357" s="38" t="s">
        <v>1382</v>
      </c>
      <c r="D1357" s="265">
        <v>0</v>
      </c>
      <c r="E1357" s="265">
        <v>0</v>
      </c>
      <c r="F1357" s="265">
        <v>0</v>
      </c>
      <c r="G1357" s="265">
        <v>0</v>
      </c>
      <c r="H1357" s="265">
        <v>0</v>
      </c>
      <c r="I1357" s="265">
        <v>0</v>
      </c>
      <c r="J1357" s="265">
        <v>0</v>
      </c>
      <c r="K1357" s="265">
        <v>2.3709999999999998E-3</v>
      </c>
      <c r="L1357" s="265">
        <v>3.3500000000000001E-4</v>
      </c>
      <c r="M1357" s="265">
        <v>1.7040000000000002E-3</v>
      </c>
      <c r="N1357" s="265">
        <v>2.5230000000000001E-3</v>
      </c>
    </row>
    <row r="1358" spans="2:14" ht="13.5" x14ac:dyDescent="0.25">
      <c r="B1358" s="168" t="s">
        <v>3920</v>
      </c>
      <c r="C1358" s="38" t="s">
        <v>1383</v>
      </c>
      <c r="D1358" s="265">
        <v>0</v>
      </c>
      <c r="E1358" s="265">
        <v>0.19512699999999999</v>
      </c>
      <c r="F1358" s="265">
        <v>0.75561100000000003</v>
      </c>
      <c r="G1358" s="265">
        <v>0.81374299999999988</v>
      </c>
      <c r="H1358" s="265">
        <v>1.4284460000000001</v>
      </c>
      <c r="I1358" s="265">
        <v>1.498548</v>
      </c>
      <c r="J1358" s="265">
        <v>2.0013320000000001</v>
      </c>
      <c r="K1358" s="265">
        <v>2.4420449999999998</v>
      </c>
      <c r="L1358" s="265">
        <v>3.2292009999999998</v>
      </c>
      <c r="M1358" s="265">
        <v>4.6265900000000002</v>
      </c>
      <c r="N1358" s="265">
        <v>4.4806100000000004</v>
      </c>
    </row>
    <row r="1359" spans="2:14" ht="13.5" x14ac:dyDescent="0.25">
      <c r="B1359" s="168" t="s">
        <v>3921</v>
      </c>
      <c r="C1359" s="38" t="s">
        <v>1384</v>
      </c>
      <c r="D1359" s="265">
        <v>0</v>
      </c>
      <c r="E1359" s="265">
        <v>0</v>
      </c>
      <c r="F1359" s="265">
        <v>0</v>
      </c>
      <c r="G1359" s="265">
        <v>0</v>
      </c>
      <c r="H1359" s="265">
        <v>0</v>
      </c>
      <c r="I1359" s="265">
        <v>4.7100000000000001E-4</v>
      </c>
      <c r="J1359" s="265">
        <v>2.9806000000000003E-2</v>
      </c>
      <c r="K1359" s="265">
        <v>1.0467000000000001E-2</v>
      </c>
      <c r="L1359" s="265">
        <v>3.0891999999999999E-2</v>
      </c>
      <c r="M1359" s="265">
        <v>6.0033999999999997E-2</v>
      </c>
      <c r="N1359" s="265">
        <v>0</v>
      </c>
    </row>
    <row r="1360" spans="2:14" ht="13.5" x14ac:dyDescent="0.25">
      <c r="B1360" s="168" t="s">
        <v>3922</v>
      </c>
      <c r="C1360" s="38" t="s">
        <v>1385</v>
      </c>
      <c r="D1360" s="265">
        <v>0</v>
      </c>
      <c r="E1360" s="265">
        <v>0</v>
      </c>
      <c r="F1360" s="265">
        <v>8.8999999999999995E-5</v>
      </c>
      <c r="G1360" s="265">
        <v>0</v>
      </c>
      <c r="H1360" s="265">
        <v>3.6499999999999998E-4</v>
      </c>
      <c r="I1360" s="265">
        <v>8.1939999999999999E-3</v>
      </c>
      <c r="J1360" s="265">
        <v>1.9394999999999999E-2</v>
      </c>
      <c r="K1360" s="265">
        <v>3.0802E-2</v>
      </c>
      <c r="L1360" s="265">
        <v>4.4792999999999999E-2</v>
      </c>
      <c r="M1360" s="265">
        <v>6.8394999999999997E-2</v>
      </c>
      <c r="N1360" s="265">
        <v>0</v>
      </c>
    </row>
    <row r="1361" spans="2:14" ht="13.5" x14ac:dyDescent="0.25">
      <c r="B1361" s="168" t="s">
        <v>3923</v>
      </c>
      <c r="C1361" s="38" t="s">
        <v>1386</v>
      </c>
      <c r="D1361" s="265">
        <v>9.1900000000000003E-3</v>
      </c>
      <c r="E1361" s="265">
        <v>3.7345000000000003E-2</v>
      </c>
      <c r="F1361" s="265">
        <v>0</v>
      </c>
      <c r="G1361" s="265">
        <v>0</v>
      </c>
      <c r="H1361" s="265">
        <v>0</v>
      </c>
      <c r="I1361" s="265">
        <v>4.64E-4</v>
      </c>
      <c r="J1361" s="265">
        <v>3.9615999999999998E-2</v>
      </c>
      <c r="K1361" s="265">
        <v>3.0289E-2</v>
      </c>
      <c r="L1361" s="265">
        <v>4.6972E-2</v>
      </c>
      <c r="M1361" s="265">
        <v>4.2083999999999996E-2</v>
      </c>
      <c r="N1361" s="265">
        <v>0.248339</v>
      </c>
    </row>
    <row r="1362" spans="2:14" ht="13.5" x14ac:dyDescent="0.25">
      <c r="B1362" s="168" t="s">
        <v>3924</v>
      </c>
      <c r="C1362" s="131" t="s">
        <v>2512</v>
      </c>
      <c r="D1362" s="265">
        <v>34.115351999999994</v>
      </c>
      <c r="E1362" s="265">
        <v>41.139670000000002</v>
      </c>
      <c r="F1362" s="265">
        <v>28.972251999999997</v>
      </c>
      <c r="G1362" s="265">
        <v>40.858359999999998</v>
      </c>
      <c r="H1362" s="265">
        <v>55.921911000000001</v>
      </c>
      <c r="I1362" s="265">
        <v>61.642087999999994</v>
      </c>
      <c r="J1362" s="265">
        <v>73.294875999999988</v>
      </c>
      <c r="K1362" s="265">
        <v>79.252033999999995</v>
      </c>
      <c r="L1362" s="265">
        <v>102.637503</v>
      </c>
      <c r="M1362" s="265">
        <v>115.47653799999999</v>
      </c>
      <c r="N1362" s="265">
        <v>137.84113600000001</v>
      </c>
    </row>
    <row r="1363" spans="2:14" ht="13.5" x14ac:dyDescent="0.25">
      <c r="B1363" s="168" t="s">
        <v>3925</v>
      </c>
      <c r="C1363" s="131" t="s">
        <v>2513</v>
      </c>
      <c r="D1363" s="265">
        <v>0.184473</v>
      </c>
      <c r="E1363" s="265">
        <v>0.15169099999999999</v>
      </c>
      <c r="F1363" s="265">
        <v>0.234205</v>
      </c>
      <c r="G1363" s="265">
        <v>0.55697699999999994</v>
      </c>
      <c r="H1363" s="265">
        <v>0.437448</v>
      </c>
      <c r="I1363" s="265">
        <v>0.34091199999999999</v>
      </c>
      <c r="J1363" s="265">
        <v>0.25272600000000001</v>
      </c>
      <c r="K1363" s="265">
        <v>0.25634900000000005</v>
      </c>
      <c r="L1363" s="265">
        <v>0.40921599999999997</v>
      </c>
      <c r="M1363" s="265">
        <v>0.47060600000000002</v>
      </c>
      <c r="N1363" s="265">
        <v>0.52934700000000001</v>
      </c>
    </row>
    <row r="1364" spans="2:14" ht="13.5" x14ac:dyDescent="0.25">
      <c r="B1364" s="168" t="s">
        <v>3926</v>
      </c>
      <c r="C1364" s="38" t="s">
        <v>1387</v>
      </c>
      <c r="D1364" s="265">
        <v>0</v>
      </c>
      <c r="E1364" s="265">
        <v>0</v>
      </c>
      <c r="F1364" s="265">
        <v>0</v>
      </c>
      <c r="G1364" s="265">
        <v>0</v>
      </c>
      <c r="H1364" s="265">
        <v>0</v>
      </c>
      <c r="I1364" s="265">
        <v>0</v>
      </c>
      <c r="J1364" s="265">
        <v>2.4920000000000003E-3</v>
      </c>
      <c r="K1364" s="265">
        <v>6.208E-3</v>
      </c>
      <c r="L1364" s="265">
        <v>6.4619999999999999E-3</v>
      </c>
      <c r="M1364" s="265">
        <v>1.6128999999999998E-2</v>
      </c>
      <c r="N1364" s="265">
        <v>0</v>
      </c>
    </row>
    <row r="1365" spans="2:14" ht="13.5" x14ac:dyDescent="0.25">
      <c r="B1365" s="168" t="s">
        <v>3927</v>
      </c>
      <c r="C1365" s="38" t="s">
        <v>1388</v>
      </c>
      <c r="D1365" s="265">
        <v>1.3272000000000001E-2</v>
      </c>
      <c r="E1365" s="265">
        <v>0</v>
      </c>
      <c r="F1365" s="265">
        <v>0</v>
      </c>
      <c r="G1365" s="265">
        <v>0</v>
      </c>
      <c r="H1365" s="265">
        <v>0</v>
      </c>
      <c r="I1365" s="265">
        <v>9.6800000000000011E-4</v>
      </c>
      <c r="J1365" s="265">
        <v>4.1900000000000001E-3</v>
      </c>
      <c r="K1365" s="265">
        <v>5.8240000000000002E-3</v>
      </c>
      <c r="L1365" s="265">
        <v>2.4738999999999997E-2</v>
      </c>
      <c r="M1365" s="265">
        <v>2.9794000000000001E-2</v>
      </c>
      <c r="N1365" s="265">
        <v>0</v>
      </c>
    </row>
    <row r="1366" spans="2:14" ht="13.5" x14ac:dyDescent="0.25">
      <c r="B1366" s="168" t="s">
        <v>3928</v>
      </c>
      <c r="C1366" s="38" t="s">
        <v>1389</v>
      </c>
      <c r="D1366" s="265">
        <v>0</v>
      </c>
      <c r="E1366" s="265">
        <v>0</v>
      </c>
      <c r="F1366" s="265">
        <v>0</v>
      </c>
      <c r="G1366" s="265">
        <v>0</v>
      </c>
      <c r="H1366" s="265">
        <v>0</v>
      </c>
      <c r="I1366" s="265">
        <v>0</v>
      </c>
      <c r="J1366" s="265">
        <v>5.9750000000000003E-3</v>
      </c>
      <c r="K1366" s="265">
        <v>0</v>
      </c>
      <c r="L1366" s="265">
        <v>2.52E-4</v>
      </c>
      <c r="M1366" s="265">
        <v>0</v>
      </c>
      <c r="N1366" s="265">
        <v>0</v>
      </c>
    </row>
    <row r="1367" spans="2:14" ht="13.5" x14ac:dyDescent="0.25">
      <c r="B1367" s="168" t="s">
        <v>3929</v>
      </c>
      <c r="C1367" s="38" t="s">
        <v>1390</v>
      </c>
      <c r="D1367" s="265">
        <v>0</v>
      </c>
      <c r="E1367" s="265">
        <v>0</v>
      </c>
      <c r="F1367" s="265">
        <v>0</v>
      </c>
      <c r="G1367" s="265">
        <v>0</v>
      </c>
      <c r="H1367" s="265">
        <v>0</v>
      </c>
      <c r="I1367" s="265">
        <v>6.2969999999999996E-3</v>
      </c>
      <c r="J1367" s="265">
        <v>4.4059999999999993E-3</v>
      </c>
      <c r="K1367" s="265">
        <v>6.156E-3</v>
      </c>
      <c r="L1367" s="265">
        <v>1.6785000000000001E-2</v>
      </c>
      <c r="M1367" s="265">
        <v>1.7225000000000001E-2</v>
      </c>
      <c r="N1367" s="265">
        <v>5.3849000000000001E-2</v>
      </c>
    </row>
    <row r="1368" spans="2:14" ht="13.5" x14ac:dyDescent="0.25">
      <c r="B1368" s="168" t="s">
        <v>3930</v>
      </c>
      <c r="C1368" s="38" t="s">
        <v>1391</v>
      </c>
      <c r="D1368" s="265">
        <v>18.612915999999998</v>
      </c>
      <c r="E1368" s="265">
        <v>19.736720999999999</v>
      </c>
      <c r="F1368" s="265">
        <v>22.810711999999999</v>
      </c>
      <c r="G1368" s="265">
        <v>21.126328000000001</v>
      </c>
      <c r="H1368" s="265">
        <v>32.506709000000001</v>
      </c>
      <c r="I1368" s="265">
        <v>38.368674999999996</v>
      </c>
      <c r="J1368" s="265">
        <v>40.386693999999999</v>
      </c>
      <c r="K1368" s="265">
        <v>47.516679000000003</v>
      </c>
      <c r="L1368" s="265">
        <v>58.780614999999997</v>
      </c>
      <c r="M1368" s="265">
        <v>66.317734999999999</v>
      </c>
      <c r="N1368" s="265">
        <v>81.496611000000001</v>
      </c>
    </row>
    <row r="1369" spans="2:14" ht="13.5" x14ac:dyDescent="0.25">
      <c r="B1369" s="168" t="s">
        <v>3931</v>
      </c>
      <c r="C1369" s="38" t="s">
        <v>1392</v>
      </c>
      <c r="D1369" s="265">
        <v>0</v>
      </c>
      <c r="E1369" s="265">
        <v>0</v>
      </c>
      <c r="F1369" s="265">
        <v>0</v>
      </c>
      <c r="G1369" s="265">
        <v>1.2719999999999999E-3</v>
      </c>
      <c r="H1369" s="265">
        <v>0</v>
      </c>
      <c r="I1369" s="265">
        <v>2.4863999999999997E-2</v>
      </c>
      <c r="J1369" s="265">
        <v>7.8325000000000006E-2</v>
      </c>
      <c r="K1369" s="265">
        <v>0.33483100000000005</v>
      </c>
      <c r="L1369" s="265">
        <v>0.81475399999999998</v>
      </c>
      <c r="M1369" s="265">
        <v>0.7652810000000001</v>
      </c>
      <c r="N1369" s="265">
        <v>0.158688</v>
      </c>
    </row>
    <row r="1370" spans="2:14" ht="13.5" x14ac:dyDescent="0.25">
      <c r="B1370" s="168" t="s">
        <v>3932</v>
      </c>
      <c r="C1370" s="131" t="s">
        <v>2514</v>
      </c>
      <c r="D1370" s="265">
        <v>0</v>
      </c>
      <c r="E1370" s="265">
        <v>0</v>
      </c>
      <c r="F1370" s="265">
        <v>0</v>
      </c>
      <c r="G1370" s="265">
        <v>0</v>
      </c>
      <c r="H1370" s="265">
        <v>0</v>
      </c>
      <c r="I1370" s="265">
        <v>1.97E-3</v>
      </c>
      <c r="J1370" s="265">
        <v>1.422E-2</v>
      </c>
      <c r="K1370" s="265">
        <v>5.3571000000000001E-2</v>
      </c>
      <c r="L1370" s="265">
        <v>0.28190500000000002</v>
      </c>
      <c r="M1370" s="265">
        <v>0.25447700000000001</v>
      </c>
      <c r="N1370" s="265">
        <v>7.1506E-2</v>
      </c>
    </row>
    <row r="1371" spans="2:14" ht="13.5" x14ac:dyDescent="0.25">
      <c r="B1371" s="168" t="s">
        <v>3933</v>
      </c>
      <c r="C1371" s="38" t="s">
        <v>1393</v>
      </c>
      <c r="D1371" s="265">
        <v>1.3518729999999999</v>
      </c>
      <c r="E1371" s="265">
        <v>1.6306319999999999</v>
      </c>
      <c r="F1371" s="265">
        <v>2.4195539999999998</v>
      </c>
      <c r="G1371" s="265">
        <v>3.2217929999999999</v>
      </c>
      <c r="H1371" s="265">
        <v>3.0635669999999999</v>
      </c>
      <c r="I1371" s="265">
        <v>3.0219620000000003</v>
      </c>
      <c r="J1371" s="265">
        <v>3.2473130000000001</v>
      </c>
      <c r="K1371" s="265">
        <v>4.5469679999999997</v>
      </c>
      <c r="L1371" s="265">
        <v>5.0829389999999997</v>
      </c>
      <c r="M1371" s="265">
        <v>22.036099999999998</v>
      </c>
      <c r="N1371" s="265">
        <v>12.416844999999999</v>
      </c>
    </row>
    <row r="1372" spans="2:14" ht="13.5" x14ac:dyDescent="0.25">
      <c r="B1372" s="168" t="s">
        <v>3934</v>
      </c>
      <c r="C1372" s="38" t="s">
        <v>1394</v>
      </c>
      <c r="D1372" s="265">
        <v>0</v>
      </c>
      <c r="E1372" s="265">
        <v>0</v>
      </c>
      <c r="F1372" s="265">
        <v>0</v>
      </c>
      <c r="G1372" s="265">
        <v>0</v>
      </c>
      <c r="H1372" s="265">
        <v>0</v>
      </c>
      <c r="I1372" s="265">
        <v>0</v>
      </c>
      <c r="J1372" s="265">
        <v>0</v>
      </c>
      <c r="K1372" s="265">
        <v>0</v>
      </c>
      <c r="L1372" s="265">
        <v>8.0000000000000007E-5</v>
      </c>
      <c r="M1372" s="265">
        <v>3.2849999999999997E-3</v>
      </c>
      <c r="N1372" s="265">
        <v>2.3220999999999999E-2</v>
      </c>
    </row>
    <row r="1373" spans="2:14" ht="13.5" x14ac:dyDescent="0.25">
      <c r="B1373" s="168" t="s">
        <v>3935</v>
      </c>
      <c r="C1373" s="38" t="s">
        <v>1395</v>
      </c>
      <c r="D1373" s="265">
        <v>0</v>
      </c>
      <c r="E1373" s="265">
        <v>0</v>
      </c>
      <c r="F1373" s="265">
        <v>0</v>
      </c>
      <c r="G1373" s="265">
        <v>0</v>
      </c>
      <c r="H1373" s="265">
        <v>0</v>
      </c>
      <c r="I1373" s="265">
        <v>0</v>
      </c>
      <c r="J1373" s="265">
        <v>4.4970000000000001E-3</v>
      </c>
      <c r="K1373" s="265">
        <v>9.0919999999999994E-3</v>
      </c>
      <c r="L1373" s="265">
        <v>2.3120000000000002E-2</v>
      </c>
      <c r="M1373" s="265">
        <v>5.3169999999999997E-3</v>
      </c>
      <c r="N1373" s="265">
        <v>0</v>
      </c>
    </row>
    <row r="1374" spans="2:14" ht="13.5" x14ac:dyDescent="0.25">
      <c r="B1374" s="168" t="s">
        <v>3936</v>
      </c>
      <c r="C1374" s="38" t="s">
        <v>1396</v>
      </c>
      <c r="D1374" s="265">
        <v>0</v>
      </c>
      <c r="E1374" s="265">
        <v>0</v>
      </c>
      <c r="F1374" s="265">
        <v>0</v>
      </c>
      <c r="G1374" s="265">
        <v>0</v>
      </c>
      <c r="H1374" s="265">
        <v>0</v>
      </c>
      <c r="I1374" s="265">
        <v>1.523E-3</v>
      </c>
      <c r="J1374" s="265">
        <v>2.5709000000000003E-2</v>
      </c>
      <c r="K1374" s="265">
        <v>5.4497000000000004E-2</v>
      </c>
      <c r="L1374" s="265">
        <v>9.4989999999999991E-2</v>
      </c>
      <c r="M1374" s="265">
        <v>7.9045000000000004E-2</v>
      </c>
      <c r="N1374" s="265">
        <v>0</v>
      </c>
    </row>
    <row r="1375" spans="2:14" ht="13.5" x14ac:dyDescent="0.25">
      <c r="B1375" s="168" t="s">
        <v>3937</v>
      </c>
      <c r="C1375" s="38" t="s">
        <v>1397</v>
      </c>
      <c r="D1375" s="265">
        <v>0</v>
      </c>
      <c r="E1375" s="265">
        <v>0</v>
      </c>
      <c r="F1375" s="265">
        <v>0</v>
      </c>
      <c r="G1375" s="265">
        <v>0</v>
      </c>
      <c r="H1375" s="265">
        <v>0</v>
      </c>
      <c r="I1375" s="265">
        <v>0</v>
      </c>
      <c r="J1375" s="265">
        <v>1.11E-2</v>
      </c>
      <c r="K1375" s="265">
        <v>6.4780000000000003E-3</v>
      </c>
      <c r="L1375" s="265">
        <v>2.6689999999999999E-3</v>
      </c>
      <c r="M1375" s="265">
        <v>2.9729999999999999E-3</v>
      </c>
      <c r="N1375" s="265">
        <v>0</v>
      </c>
    </row>
    <row r="1376" spans="2:14" ht="13.5" x14ac:dyDescent="0.25">
      <c r="B1376" s="168" t="s">
        <v>3938</v>
      </c>
      <c r="C1376" s="38" t="s">
        <v>1398</v>
      </c>
      <c r="D1376" s="265">
        <v>0</v>
      </c>
      <c r="E1376" s="265">
        <v>0</v>
      </c>
      <c r="F1376" s="265">
        <v>3.7889999999999998E-3</v>
      </c>
      <c r="G1376" s="265">
        <v>0</v>
      </c>
      <c r="H1376" s="265">
        <v>0</v>
      </c>
      <c r="I1376" s="265">
        <v>0</v>
      </c>
      <c r="J1376" s="265">
        <v>1.8026E-2</v>
      </c>
      <c r="K1376" s="265">
        <v>3.9310000000000005E-3</v>
      </c>
      <c r="L1376" s="265">
        <v>6.2E-4</v>
      </c>
      <c r="M1376" s="265">
        <v>1.774E-3</v>
      </c>
      <c r="N1376" s="265">
        <v>8.0110000000000008E-3</v>
      </c>
    </row>
    <row r="1377" spans="2:14" ht="13.5" x14ac:dyDescent="0.25">
      <c r="B1377" s="168" t="s">
        <v>3939</v>
      </c>
      <c r="C1377" s="131" t="s">
        <v>2515</v>
      </c>
      <c r="D1377" s="265">
        <v>0.43621500000000002</v>
      </c>
      <c r="E1377" s="265">
        <v>0.42907099999999998</v>
      </c>
      <c r="F1377" s="265">
        <v>0.49252099999999999</v>
      </c>
      <c r="G1377" s="265">
        <v>0.421234</v>
      </c>
      <c r="H1377" s="265">
        <v>0.63560799999999995</v>
      </c>
      <c r="I1377" s="265">
        <v>0.70220000000000005</v>
      </c>
      <c r="J1377" s="265">
        <v>0.77687600000000001</v>
      </c>
      <c r="K1377" s="265">
        <v>1.194995</v>
      </c>
      <c r="L1377" s="265">
        <v>1.663789</v>
      </c>
      <c r="M1377" s="265">
        <v>1.6426029999999998</v>
      </c>
      <c r="N1377" s="265">
        <v>0.72890199999999994</v>
      </c>
    </row>
    <row r="1378" spans="2:14" ht="13.5" x14ac:dyDescent="0.25">
      <c r="B1378" s="168" t="s">
        <v>3940</v>
      </c>
      <c r="C1378" s="38" t="s">
        <v>1399</v>
      </c>
      <c r="D1378" s="265">
        <v>2.4351369999999997</v>
      </c>
      <c r="E1378" s="265">
        <v>1.455187</v>
      </c>
      <c r="F1378" s="265">
        <v>1.4715440000000002</v>
      </c>
      <c r="G1378" s="265">
        <v>0.92480200000000001</v>
      </c>
      <c r="H1378" s="265">
        <v>1.0946670000000001</v>
      </c>
      <c r="I1378" s="265">
        <v>0.47202599999999995</v>
      </c>
      <c r="J1378" s="265">
        <v>0.75825699999999996</v>
      </c>
      <c r="K1378" s="265">
        <v>0.59000299999999994</v>
      </c>
      <c r="L1378" s="265">
        <v>0.75232900000000003</v>
      </c>
      <c r="M1378" s="265">
        <v>1.6645240000000001</v>
      </c>
      <c r="N1378" s="265">
        <v>2.9306609999999997</v>
      </c>
    </row>
    <row r="1379" spans="2:14" ht="13.5" x14ac:dyDescent="0.25">
      <c r="B1379" s="168" t="s">
        <v>3941</v>
      </c>
      <c r="C1379" s="38" t="s">
        <v>1400</v>
      </c>
      <c r="D1379" s="265">
        <v>0.57638099999999992</v>
      </c>
      <c r="E1379" s="265">
        <v>0.51183599999999996</v>
      </c>
      <c r="F1379" s="265">
        <v>0.41730400000000001</v>
      </c>
      <c r="G1379" s="265">
        <v>0.30905300000000002</v>
      </c>
      <c r="H1379" s="265">
        <v>0.44642099999999996</v>
      </c>
      <c r="I1379" s="265">
        <v>0.39774100000000001</v>
      </c>
      <c r="J1379" s="265">
        <v>0.49806499999999998</v>
      </c>
      <c r="K1379" s="265">
        <v>0.41593999999999998</v>
      </c>
      <c r="L1379" s="265">
        <v>0.50843799999999995</v>
      </c>
      <c r="M1379" s="265">
        <v>0.57925699999999991</v>
      </c>
      <c r="N1379" s="265">
        <v>0.603993</v>
      </c>
    </row>
    <row r="1380" spans="2:14" ht="13.5" x14ac:dyDescent="0.25">
      <c r="B1380" s="168" t="s">
        <v>3942</v>
      </c>
      <c r="C1380" s="38" t="s">
        <v>1401</v>
      </c>
      <c r="D1380" s="265">
        <v>0</v>
      </c>
      <c r="E1380" s="265">
        <v>0</v>
      </c>
      <c r="F1380" s="265">
        <v>0</v>
      </c>
      <c r="G1380" s="265">
        <v>0</v>
      </c>
      <c r="H1380" s="265">
        <v>0</v>
      </c>
      <c r="I1380" s="265">
        <v>1.317E-3</v>
      </c>
      <c r="J1380" s="265">
        <v>7.9839999999999998E-3</v>
      </c>
      <c r="K1380" s="265">
        <v>6.2220000000000001E-3</v>
      </c>
      <c r="L1380" s="265">
        <v>6.6893000000000008E-2</v>
      </c>
      <c r="M1380" s="265">
        <v>3.3274999999999999E-2</v>
      </c>
      <c r="N1380" s="265">
        <v>0</v>
      </c>
    </row>
    <row r="1381" spans="2:14" ht="13.5" x14ac:dyDescent="0.25">
      <c r="B1381" s="168" t="s">
        <v>3943</v>
      </c>
      <c r="C1381" s="38" t="s">
        <v>1402</v>
      </c>
      <c r="D1381" s="265">
        <v>0</v>
      </c>
      <c r="E1381" s="265">
        <v>0</v>
      </c>
      <c r="F1381" s="265">
        <v>0</v>
      </c>
      <c r="G1381" s="265">
        <v>0</v>
      </c>
      <c r="H1381" s="265">
        <v>0</v>
      </c>
      <c r="I1381" s="265">
        <v>3.8999999999999999E-5</v>
      </c>
      <c r="J1381" s="265">
        <v>3.444E-3</v>
      </c>
      <c r="K1381" s="265">
        <v>7.358E-3</v>
      </c>
      <c r="L1381" s="265">
        <v>2.7140999999999998E-2</v>
      </c>
      <c r="M1381" s="265">
        <v>1.0946000000000001E-2</v>
      </c>
      <c r="N1381" s="265">
        <v>0</v>
      </c>
    </row>
    <row r="1382" spans="2:14" ht="13.5" x14ac:dyDescent="0.25">
      <c r="B1382" s="168" t="s">
        <v>3944</v>
      </c>
      <c r="C1382" s="38" t="s">
        <v>1403</v>
      </c>
      <c r="D1382" s="265">
        <v>1.0871E-2</v>
      </c>
      <c r="E1382" s="265">
        <v>0</v>
      </c>
      <c r="F1382" s="265">
        <v>0</v>
      </c>
      <c r="G1382" s="265">
        <v>0</v>
      </c>
      <c r="H1382" s="265">
        <v>0</v>
      </c>
      <c r="I1382" s="265">
        <v>1.7950000000000002E-3</v>
      </c>
      <c r="J1382" s="265">
        <v>2.1628000000000001E-2</v>
      </c>
      <c r="K1382" s="265">
        <v>3.0210000000000001E-2</v>
      </c>
      <c r="L1382" s="265">
        <v>0.12671300000000002</v>
      </c>
      <c r="M1382" s="265">
        <v>0.19417699999999999</v>
      </c>
      <c r="N1382" s="265">
        <v>1.817E-3</v>
      </c>
    </row>
    <row r="1383" spans="2:14" ht="13.5" x14ac:dyDescent="0.25">
      <c r="B1383" s="168" t="s">
        <v>3945</v>
      </c>
      <c r="C1383" s="38" t="s">
        <v>1404</v>
      </c>
      <c r="D1383" s="265">
        <v>0</v>
      </c>
      <c r="E1383" s="265">
        <v>0</v>
      </c>
      <c r="F1383" s="265">
        <v>0</v>
      </c>
      <c r="G1383" s="265">
        <v>0</v>
      </c>
      <c r="H1383" s="265">
        <v>0</v>
      </c>
      <c r="I1383" s="265">
        <v>0</v>
      </c>
      <c r="J1383" s="265">
        <v>0</v>
      </c>
      <c r="K1383" s="265">
        <v>0</v>
      </c>
      <c r="L1383" s="265">
        <v>2.34E-4</v>
      </c>
      <c r="M1383" s="265">
        <v>9.6100000000000005E-4</v>
      </c>
      <c r="N1383" s="265">
        <v>0</v>
      </c>
    </row>
    <row r="1384" spans="2:14" ht="13.5" x14ac:dyDescent="0.25">
      <c r="B1384" s="168" t="s">
        <v>3946</v>
      </c>
      <c r="C1384" s="38" t="s">
        <v>1405</v>
      </c>
      <c r="D1384" s="265">
        <v>0</v>
      </c>
      <c r="E1384" s="265">
        <v>0</v>
      </c>
      <c r="F1384" s="265">
        <v>0</v>
      </c>
      <c r="G1384" s="265">
        <v>0</v>
      </c>
      <c r="H1384" s="265">
        <v>0</v>
      </c>
      <c r="I1384" s="265">
        <v>8.7580000000000002E-3</v>
      </c>
      <c r="J1384" s="265">
        <v>0.12292499999999999</v>
      </c>
      <c r="K1384" s="265">
        <v>0.32233699999999998</v>
      </c>
      <c r="L1384" s="265">
        <v>0.62622</v>
      </c>
      <c r="M1384" s="265">
        <v>0.55044400000000004</v>
      </c>
      <c r="N1384" s="265">
        <v>8.5269999999999999E-3</v>
      </c>
    </row>
    <row r="1385" spans="2:14" ht="13.5" x14ac:dyDescent="0.25">
      <c r="B1385" s="168" t="s">
        <v>3947</v>
      </c>
      <c r="C1385" s="38" t="s">
        <v>1406</v>
      </c>
      <c r="D1385" s="265">
        <v>0.31717099999999998</v>
      </c>
      <c r="E1385" s="265">
        <v>1.0068140000000001</v>
      </c>
      <c r="F1385" s="265">
        <v>1.0504260000000001</v>
      </c>
      <c r="G1385" s="265">
        <v>0.67191000000000001</v>
      </c>
      <c r="H1385" s="265">
        <v>0.72389799999999993</v>
      </c>
      <c r="I1385" s="265">
        <v>0.22474200000000003</v>
      </c>
      <c r="J1385" s="265">
        <v>3.1394999999999999E-2</v>
      </c>
      <c r="K1385" s="265">
        <v>0.13750400000000002</v>
      </c>
      <c r="L1385" s="265">
        <v>1.5868720000000001</v>
      </c>
      <c r="M1385" s="265">
        <v>2.486529</v>
      </c>
      <c r="N1385" s="265">
        <v>2.7993790000000001</v>
      </c>
    </row>
    <row r="1386" spans="2:14" ht="13.5" x14ac:dyDescent="0.25">
      <c r="B1386" s="168" t="s">
        <v>3948</v>
      </c>
      <c r="C1386" s="38" t="s">
        <v>1407</v>
      </c>
      <c r="D1386" s="265">
        <v>0</v>
      </c>
      <c r="E1386" s="265">
        <v>0</v>
      </c>
      <c r="F1386" s="265">
        <v>0</v>
      </c>
      <c r="G1386" s="265">
        <v>0</v>
      </c>
      <c r="H1386" s="265">
        <v>0</v>
      </c>
      <c r="I1386" s="265">
        <v>0</v>
      </c>
      <c r="J1386" s="265">
        <v>1.1436E-2</v>
      </c>
      <c r="K1386" s="265">
        <v>0.209069</v>
      </c>
      <c r="L1386" s="265">
        <v>0.235212</v>
      </c>
      <c r="M1386" s="265">
        <v>0.16900699999999999</v>
      </c>
      <c r="N1386" s="265">
        <v>3.9199999999999999E-4</v>
      </c>
    </row>
    <row r="1387" spans="2:14" ht="13.5" x14ac:dyDescent="0.25">
      <c r="B1387" s="168" t="s">
        <v>3949</v>
      </c>
      <c r="C1387" s="38" t="s">
        <v>1408</v>
      </c>
      <c r="D1387" s="265">
        <v>0.41686899999999999</v>
      </c>
      <c r="E1387" s="265">
        <v>0.470109</v>
      </c>
      <c r="F1387" s="265">
        <v>0.42539199999999999</v>
      </c>
      <c r="G1387" s="265">
        <v>0.29102499999999998</v>
      </c>
      <c r="H1387" s="265">
        <v>0.45391199999999998</v>
      </c>
      <c r="I1387" s="265">
        <v>0.58524700000000007</v>
      </c>
      <c r="J1387" s="265">
        <v>0.64137000000000011</v>
      </c>
      <c r="K1387" s="265">
        <v>0.79522199999999998</v>
      </c>
      <c r="L1387" s="265">
        <v>1.2318899999999999</v>
      </c>
      <c r="M1387" s="265">
        <v>1.239473</v>
      </c>
      <c r="N1387" s="265">
        <v>1.0682590000000001</v>
      </c>
    </row>
    <row r="1388" spans="2:14" ht="13.5" x14ac:dyDescent="0.25">
      <c r="B1388" s="168" t="s">
        <v>3950</v>
      </c>
      <c r="C1388" s="38" t="s">
        <v>1409</v>
      </c>
      <c r="D1388" s="265">
        <v>1.8880669999999999</v>
      </c>
      <c r="E1388" s="265">
        <v>1.5610999999999999</v>
      </c>
      <c r="F1388" s="265">
        <v>1.6346249999999998</v>
      </c>
      <c r="G1388" s="265">
        <v>1.3482799999999999</v>
      </c>
      <c r="H1388" s="265">
        <v>1.1290069999999999</v>
      </c>
      <c r="I1388" s="265">
        <v>1.3235749999999999</v>
      </c>
      <c r="J1388" s="265">
        <v>0.80410800000000004</v>
      </c>
      <c r="K1388" s="265">
        <v>0.91462200000000005</v>
      </c>
      <c r="L1388" s="265">
        <v>0.91195599999999999</v>
      </c>
      <c r="M1388" s="265">
        <v>0.77014000000000005</v>
      </c>
      <c r="N1388" s="265">
        <v>0.59134699999999996</v>
      </c>
    </row>
    <row r="1389" spans="2:14" ht="13.5" x14ac:dyDescent="0.25">
      <c r="B1389" s="168" t="s">
        <v>3951</v>
      </c>
      <c r="C1389" s="38" t="s">
        <v>1410</v>
      </c>
      <c r="D1389" s="265">
        <v>0</v>
      </c>
      <c r="E1389" s="265">
        <v>0</v>
      </c>
      <c r="F1389" s="265">
        <v>0</v>
      </c>
      <c r="G1389" s="265">
        <v>0</v>
      </c>
      <c r="H1389" s="265">
        <v>0</v>
      </c>
      <c r="I1389" s="265">
        <v>7.3130000000000001E-3</v>
      </c>
      <c r="J1389" s="265">
        <v>6.0701999999999992E-2</v>
      </c>
      <c r="K1389" s="265">
        <v>0.11993999999999999</v>
      </c>
      <c r="L1389" s="265">
        <v>0.17372000000000001</v>
      </c>
      <c r="M1389" s="265">
        <v>0.129523</v>
      </c>
      <c r="N1389" s="265">
        <v>3.8019999999999998E-3</v>
      </c>
    </row>
    <row r="1390" spans="2:14" ht="13.5" x14ac:dyDescent="0.25">
      <c r="B1390" s="168" t="s">
        <v>3952</v>
      </c>
      <c r="C1390" s="38" t="s">
        <v>1411</v>
      </c>
      <c r="D1390" s="265">
        <v>0.83779799999999993</v>
      </c>
      <c r="E1390" s="265">
        <v>0.96691500000000008</v>
      </c>
      <c r="F1390" s="265">
        <v>1.231247</v>
      </c>
      <c r="G1390" s="265">
        <v>1.07447</v>
      </c>
      <c r="H1390" s="265">
        <v>1.7503799999999998</v>
      </c>
      <c r="I1390" s="265">
        <v>1.726448</v>
      </c>
      <c r="J1390" s="265">
        <v>1.3644959999999999</v>
      </c>
      <c r="K1390" s="265">
        <v>1.837609</v>
      </c>
      <c r="L1390" s="265">
        <v>2.775636</v>
      </c>
      <c r="M1390" s="265">
        <v>2.4044340000000002</v>
      </c>
      <c r="N1390" s="265">
        <v>1.546443</v>
      </c>
    </row>
    <row r="1391" spans="2:14" ht="13.5" x14ac:dyDescent="0.25">
      <c r="B1391" s="168" t="s">
        <v>3953</v>
      </c>
      <c r="C1391" s="38" t="s">
        <v>1412</v>
      </c>
      <c r="D1391" s="265">
        <v>1.040618</v>
      </c>
      <c r="E1391" s="265">
        <v>0.70047399999999993</v>
      </c>
      <c r="F1391" s="265">
        <v>0.86277899999999996</v>
      </c>
      <c r="G1391" s="265">
        <v>0.78920399999999991</v>
      </c>
      <c r="H1391" s="265">
        <v>1.397211</v>
      </c>
      <c r="I1391" s="265">
        <v>1.4913609999999999</v>
      </c>
      <c r="J1391" s="265">
        <v>1.5348850000000001</v>
      </c>
      <c r="K1391" s="265">
        <v>1.9329640000000001</v>
      </c>
      <c r="L1391" s="265">
        <v>2.6917309999999999</v>
      </c>
      <c r="M1391" s="265">
        <v>3.1793140000000002</v>
      </c>
      <c r="N1391" s="265">
        <v>3.4386200000000002</v>
      </c>
    </row>
    <row r="1392" spans="2:14" ht="13.5" x14ac:dyDescent="0.25">
      <c r="B1392" s="168" t="s">
        <v>3954</v>
      </c>
      <c r="C1392" s="38" t="s">
        <v>1413</v>
      </c>
      <c r="D1392" s="265">
        <v>0.112493</v>
      </c>
      <c r="E1392" s="265">
        <v>0.173985</v>
      </c>
      <c r="F1392" s="265">
        <v>0.16406100000000001</v>
      </c>
      <c r="G1392" s="265">
        <v>0.16366700000000001</v>
      </c>
      <c r="H1392" s="265">
        <v>0.35836299999999999</v>
      </c>
      <c r="I1392" s="265">
        <v>0.56084900000000004</v>
      </c>
      <c r="J1392" s="265">
        <v>0.22998100000000002</v>
      </c>
      <c r="K1392" s="265">
        <v>0.15034600000000001</v>
      </c>
      <c r="L1392" s="265">
        <v>0.247414</v>
      </c>
      <c r="M1392" s="265">
        <v>0.50714300000000001</v>
      </c>
      <c r="N1392" s="265">
        <v>1.3117160000000001</v>
      </c>
    </row>
    <row r="1393" spans="2:14" ht="13.5" x14ac:dyDescent="0.25">
      <c r="B1393" s="168" t="s">
        <v>3955</v>
      </c>
      <c r="C1393" s="38" t="s">
        <v>1414</v>
      </c>
      <c r="D1393" s="265">
        <v>0</v>
      </c>
      <c r="E1393" s="265">
        <v>0</v>
      </c>
      <c r="F1393" s="265">
        <v>0</v>
      </c>
      <c r="G1393" s="265">
        <v>0</v>
      </c>
      <c r="H1393" s="265">
        <v>0</v>
      </c>
      <c r="I1393" s="265">
        <v>2.0239999999999998E-3</v>
      </c>
      <c r="J1393" s="265">
        <v>3.4025E-2</v>
      </c>
      <c r="K1393" s="265">
        <v>0.11332</v>
      </c>
      <c r="L1393" s="265">
        <v>0.21506199999999998</v>
      </c>
      <c r="M1393" s="265">
        <v>0.154112</v>
      </c>
      <c r="N1393" s="265">
        <v>6.5079999999999999E-3</v>
      </c>
    </row>
    <row r="1394" spans="2:14" ht="13.5" x14ac:dyDescent="0.25">
      <c r="B1394" s="168" t="s">
        <v>3956</v>
      </c>
      <c r="C1394" s="38" t="s">
        <v>1415</v>
      </c>
      <c r="D1394" s="265">
        <v>0</v>
      </c>
      <c r="E1394" s="265">
        <v>0</v>
      </c>
      <c r="F1394" s="265">
        <v>0</v>
      </c>
      <c r="G1394" s="265">
        <v>0</v>
      </c>
      <c r="H1394" s="265">
        <v>0</v>
      </c>
      <c r="I1394" s="265">
        <v>0</v>
      </c>
      <c r="J1394" s="265">
        <v>2.8710000000000003E-3</v>
      </c>
      <c r="K1394" s="265">
        <v>3.1870000000000002E-3</v>
      </c>
      <c r="L1394" s="265">
        <v>2.2225999999999999E-2</v>
      </c>
      <c r="M1394" s="265">
        <v>2.1555999999999999E-2</v>
      </c>
      <c r="N1394" s="265">
        <v>0</v>
      </c>
    </row>
    <row r="1395" spans="2:14" ht="13.5" x14ac:dyDescent="0.25">
      <c r="B1395" s="168" t="s">
        <v>3957</v>
      </c>
      <c r="C1395" s="38" t="s">
        <v>1416</v>
      </c>
      <c r="D1395" s="265">
        <v>0</v>
      </c>
      <c r="E1395" s="265">
        <v>0</v>
      </c>
      <c r="F1395" s="265">
        <v>0</v>
      </c>
      <c r="G1395" s="265">
        <v>0</v>
      </c>
      <c r="H1395" s="265">
        <v>0</v>
      </c>
      <c r="I1395" s="265">
        <v>0</v>
      </c>
      <c r="J1395" s="265">
        <v>6.7652999999999991E-2</v>
      </c>
      <c r="K1395" s="265">
        <v>4.9550999999999998E-2</v>
      </c>
      <c r="L1395" s="265">
        <v>0.117339</v>
      </c>
      <c r="M1395" s="265">
        <v>0.16005900000000001</v>
      </c>
      <c r="N1395" s="265">
        <v>0</v>
      </c>
    </row>
    <row r="1396" spans="2:14" ht="13.5" x14ac:dyDescent="0.25">
      <c r="B1396" s="168" t="s">
        <v>3958</v>
      </c>
      <c r="C1396" s="38" t="s">
        <v>1417</v>
      </c>
      <c r="D1396" s="265">
        <v>0</v>
      </c>
      <c r="E1396" s="265">
        <v>0</v>
      </c>
      <c r="F1396" s="265">
        <v>0</v>
      </c>
      <c r="G1396" s="265">
        <v>0</v>
      </c>
      <c r="H1396" s="265">
        <v>0</v>
      </c>
      <c r="I1396" s="265">
        <v>0</v>
      </c>
      <c r="J1396" s="265">
        <v>7.8299000000000007E-2</v>
      </c>
      <c r="K1396" s="265">
        <v>8.9875999999999998E-2</v>
      </c>
      <c r="L1396" s="265">
        <v>0.14519699999999999</v>
      </c>
      <c r="M1396" s="265">
        <v>9.2710999999999988E-2</v>
      </c>
      <c r="N1396" s="265">
        <v>0</v>
      </c>
    </row>
    <row r="1397" spans="2:14" ht="13.5" x14ac:dyDescent="0.25">
      <c r="B1397" s="168" t="s">
        <v>3959</v>
      </c>
      <c r="C1397" s="38" t="s">
        <v>1418</v>
      </c>
      <c r="D1397" s="265">
        <v>0</v>
      </c>
      <c r="E1397" s="265">
        <v>0</v>
      </c>
      <c r="F1397" s="265">
        <v>0</v>
      </c>
      <c r="G1397" s="265">
        <v>0</v>
      </c>
      <c r="H1397" s="265">
        <v>0</v>
      </c>
      <c r="I1397" s="265">
        <v>0</v>
      </c>
      <c r="J1397" s="265">
        <v>0</v>
      </c>
      <c r="K1397" s="265">
        <v>1.815E-3</v>
      </c>
      <c r="L1397" s="265">
        <v>1.3259999999999999E-3</v>
      </c>
      <c r="M1397" s="265">
        <v>7.0699999999999995E-4</v>
      </c>
      <c r="N1397" s="265">
        <v>3.8019999999999998E-3</v>
      </c>
    </row>
    <row r="1398" spans="2:14" ht="13.5" x14ac:dyDescent="0.25">
      <c r="B1398" s="168" t="s">
        <v>3960</v>
      </c>
      <c r="C1398" s="38" t="s">
        <v>1419</v>
      </c>
      <c r="D1398" s="265">
        <v>0.49105299999999996</v>
      </c>
      <c r="E1398" s="265">
        <v>0.38987700000000003</v>
      </c>
      <c r="F1398" s="265">
        <v>0.30011399999999999</v>
      </c>
      <c r="G1398" s="265">
        <v>0</v>
      </c>
      <c r="H1398" s="265">
        <v>0</v>
      </c>
      <c r="I1398" s="265">
        <v>2.993E-3</v>
      </c>
      <c r="J1398" s="265">
        <v>7.037199999999999E-2</v>
      </c>
      <c r="K1398" s="265">
        <v>0.131832</v>
      </c>
      <c r="L1398" s="265">
        <v>0.18181399999999998</v>
      </c>
      <c r="M1398" s="265">
        <v>0.10946800000000001</v>
      </c>
      <c r="N1398" s="265">
        <v>0</v>
      </c>
    </row>
    <row r="1399" spans="2:14" ht="13.5" x14ac:dyDescent="0.25">
      <c r="B1399" s="168" t="s">
        <v>3961</v>
      </c>
      <c r="C1399" s="38" t="s">
        <v>1420</v>
      </c>
      <c r="D1399" s="265">
        <v>0</v>
      </c>
      <c r="E1399" s="265">
        <v>0</v>
      </c>
      <c r="F1399" s="265">
        <v>0</v>
      </c>
      <c r="G1399" s="265">
        <v>0</v>
      </c>
      <c r="H1399" s="265">
        <v>0</v>
      </c>
      <c r="I1399" s="265">
        <v>0</v>
      </c>
      <c r="J1399" s="265">
        <v>0</v>
      </c>
      <c r="K1399" s="265">
        <v>0</v>
      </c>
      <c r="L1399" s="265">
        <v>0</v>
      </c>
      <c r="M1399" s="265">
        <v>0</v>
      </c>
      <c r="N1399" s="265">
        <v>0</v>
      </c>
    </row>
    <row r="1400" spans="2:14" ht="13.5" x14ac:dyDescent="0.25">
      <c r="B1400" s="168" t="s">
        <v>3962</v>
      </c>
      <c r="C1400" s="38" t="s">
        <v>1421</v>
      </c>
      <c r="D1400" s="265">
        <v>0</v>
      </c>
      <c r="E1400" s="265">
        <v>0</v>
      </c>
      <c r="F1400" s="265">
        <v>0</v>
      </c>
      <c r="G1400" s="265">
        <v>0</v>
      </c>
      <c r="H1400" s="265">
        <v>0</v>
      </c>
      <c r="I1400" s="265">
        <v>0</v>
      </c>
      <c r="J1400" s="265">
        <v>0</v>
      </c>
      <c r="K1400" s="265">
        <v>2.3500000000000001E-3</v>
      </c>
      <c r="L1400" s="265">
        <v>0</v>
      </c>
      <c r="M1400" s="265">
        <v>1.8100000000000001E-4</v>
      </c>
      <c r="N1400" s="265">
        <v>0</v>
      </c>
    </row>
    <row r="1401" spans="2:14" ht="13.5" x14ac:dyDescent="0.25">
      <c r="B1401" s="168" t="s">
        <v>3963</v>
      </c>
      <c r="C1401" s="38" t="s">
        <v>1422</v>
      </c>
      <c r="D1401" s="265">
        <v>4.6492000000000006E-2</v>
      </c>
      <c r="E1401" s="265">
        <v>0.12989999999999999</v>
      </c>
      <c r="F1401" s="265">
        <v>1.1470000000000001E-2</v>
      </c>
      <c r="G1401" s="265">
        <v>1E-4</v>
      </c>
      <c r="H1401" s="265">
        <v>0</v>
      </c>
      <c r="I1401" s="265">
        <v>1.1119999999999999E-3</v>
      </c>
      <c r="J1401" s="265">
        <v>3.0171E-2</v>
      </c>
      <c r="K1401" s="265">
        <v>9.3641000000000002E-2</v>
      </c>
      <c r="L1401" s="265">
        <v>0.30615800000000004</v>
      </c>
      <c r="M1401" s="265">
        <v>0.28781699999999999</v>
      </c>
      <c r="N1401" s="265">
        <v>1.0893E-2</v>
      </c>
    </row>
    <row r="1402" spans="2:14" ht="13.5" x14ac:dyDescent="0.25">
      <c r="B1402" s="168" t="s">
        <v>3964</v>
      </c>
      <c r="C1402" s="38" t="s">
        <v>1423</v>
      </c>
      <c r="D1402" s="265">
        <v>0</v>
      </c>
      <c r="E1402" s="265">
        <v>0</v>
      </c>
      <c r="F1402" s="265">
        <v>0</v>
      </c>
      <c r="G1402" s="265">
        <v>0</v>
      </c>
      <c r="H1402" s="265">
        <v>0</v>
      </c>
      <c r="I1402" s="265">
        <v>3.7199999999999999E-4</v>
      </c>
      <c r="J1402" s="265">
        <v>0</v>
      </c>
      <c r="K1402" s="265">
        <v>3.2899999999999995E-3</v>
      </c>
      <c r="L1402" s="265">
        <v>7.352E-3</v>
      </c>
      <c r="M1402" s="265">
        <v>2.1822000000000001E-2</v>
      </c>
      <c r="N1402" s="265">
        <v>0</v>
      </c>
    </row>
    <row r="1403" spans="2:14" ht="13.5" x14ac:dyDescent="0.25">
      <c r="B1403" s="168" t="s">
        <v>3965</v>
      </c>
      <c r="C1403" s="38" t="s">
        <v>1424</v>
      </c>
      <c r="D1403" s="265">
        <v>0</v>
      </c>
      <c r="E1403" s="265">
        <v>0</v>
      </c>
      <c r="F1403" s="265">
        <v>0</v>
      </c>
      <c r="G1403" s="265">
        <v>0</v>
      </c>
      <c r="H1403" s="265">
        <v>0</v>
      </c>
      <c r="I1403" s="265">
        <v>7.9209999999999992E-3</v>
      </c>
      <c r="J1403" s="265">
        <v>3.7482000000000001E-2</v>
      </c>
      <c r="K1403" s="265">
        <v>0.18736</v>
      </c>
      <c r="L1403" s="265">
        <v>0.355348</v>
      </c>
      <c r="M1403" s="265">
        <v>0.34808300000000003</v>
      </c>
      <c r="N1403" s="265">
        <v>0</v>
      </c>
    </row>
    <row r="1404" spans="2:14" ht="13.5" x14ac:dyDescent="0.25">
      <c r="B1404" s="168" t="s">
        <v>3966</v>
      </c>
      <c r="C1404" s="38" t="s">
        <v>1425</v>
      </c>
      <c r="D1404" s="265">
        <v>0</v>
      </c>
      <c r="E1404" s="265">
        <v>0</v>
      </c>
      <c r="F1404" s="265">
        <v>0</v>
      </c>
      <c r="G1404" s="265">
        <v>0</v>
      </c>
      <c r="H1404" s="265">
        <v>0</v>
      </c>
      <c r="I1404" s="265">
        <v>0</v>
      </c>
      <c r="J1404" s="265">
        <v>9.1900000000000003E-3</v>
      </c>
      <c r="K1404" s="265">
        <v>2.7504000000000001E-2</v>
      </c>
      <c r="L1404" s="265">
        <v>5.2958999999999992E-2</v>
      </c>
      <c r="M1404" s="265">
        <v>8.2988999999999993E-2</v>
      </c>
      <c r="N1404" s="265">
        <v>0</v>
      </c>
    </row>
    <row r="1405" spans="2:14" ht="13.5" x14ac:dyDescent="0.25">
      <c r="B1405" s="168" t="s">
        <v>3967</v>
      </c>
      <c r="C1405" s="38" t="s">
        <v>1426</v>
      </c>
      <c r="D1405" s="265">
        <v>0</v>
      </c>
      <c r="E1405" s="265">
        <v>0</v>
      </c>
      <c r="F1405" s="265">
        <v>0</v>
      </c>
      <c r="G1405" s="265">
        <v>0</v>
      </c>
      <c r="H1405" s="265">
        <v>0</v>
      </c>
      <c r="I1405" s="265">
        <v>8.2909999999999998E-3</v>
      </c>
      <c r="J1405" s="265">
        <v>2.3800000000000002E-2</v>
      </c>
      <c r="K1405" s="265">
        <v>3.3089E-2</v>
      </c>
      <c r="L1405" s="265">
        <v>9.5396999999999996E-2</v>
      </c>
      <c r="M1405" s="265">
        <v>9.8008000000000012E-2</v>
      </c>
      <c r="N1405" s="265">
        <v>0</v>
      </c>
    </row>
    <row r="1406" spans="2:14" ht="13.5" x14ac:dyDescent="0.25">
      <c r="B1406" s="168" t="s">
        <v>3968</v>
      </c>
      <c r="C1406" s="38" t="s">
        <v>1427</v>
      </c>
      <c r="D1406" s="265">
        <v>0</v>
      </c>
      <c r="E1406" s="265">
        <v>0</v>
      </c>
      <c r="F1406" s="265">
        <v>7.3999999999999996E-5</v>
      </c>
      <c r="G1406" s="265">
        <v>0</v>
      </c>
      <c r="H1406" s="265">
        <v>0</v>
      </c>
      <c r="I1406" s="265">
        <v>0</v>
      </c>
      <c r="J1406" s="265">
        <v>1.5417E-2</v>
      </c>
      <c r="K1406" s="265">
        <v>2.5310000000000003E-2</v>
      </c>
      <c r="L1406" s="265">
        <v>4.4419999999999998E-3</v>
      </c>
      <c r="M1406" s="265">
        <v>6.5000000000000006E-3</v>
      </c>
      <c r="N1406" s="265">
        <v>0</v>
      </c>
    </row>
    <row r="1407" spans="2:14" ht="13.5" x14ac:dyDescent="0.25">
      <c r="B1407" s="168" t="s">
        <v>3969</v>
      </c>
      <c r="C1407" s="38" t="s">
        <v>1428</v>
      </c>
      <c r="D1407" s="265">
        <v>0</v>
      </c>
      <c r="E1407" s="265">
        <v>0</v>
      </c>
      <c r="F1407" s="265">
        <v>0</v>
      </c>
      <c r="G1407" s="265">
        <v>0</v>
      </c>
      <c r="H1407" s="265">
        <v>0</v>
      </c>
      <c r="I1407" s="265">
        <v>6.0099999999999997E-4</v>
      </c>
      <c r="J1407" s="265">
        <v>2.8380000000000002E-3</v>
      </c>
      <c r="K1407" s="265">
        <v>4.4080000000000005E-3</v>
      </c>
      <c r="L1407" s="265">
        <v>1.0947999999999999E-2</v>
      </c>
      <c r="M1407" s="265">
        <v>2.2674E-2</v>
      </c>
      <c r="N1407" s="265">
        <v>0</v>
      </c>
    </row>
    <row r="1408" spans="2:14" ht="13.5" x14ac:dyDescent="0.25">
      <c r="B1408" s="168" t="s">
        <v>3970</v>
      </c>
      <c r="C1408" s="38" t="s">
        <v>1429</v>
      </c>
      <c r="D1408" s="265">
        <v>0</v>
      </c>
      <c r="E1408" s="265">
        <v>0</v>
      </c>
      <c r="F1408" s="265">
        <v>0</v>
      </c>
      <c r="G1408" s="265">
        <v>0</v>
      </c>
      <c r="H1408" s="265">
        <v>0</v>
      </c>
      <c r="I1408" s="265">
        <v>0</v>
      </c>
      <c r="J1408" s="265">
        <v>1.3138E-2</v>
      </c>
      <c r="K1408" s="265">
        <v>7.2350000000000001E-3</v>
      </c>
      <c r="L1408" s="265">
        <v>3.1640000000000001E-3</v>
      </c>
      <c r="M1408" s="265">
        <v>8.9879999999999995E-3</v>
      </c>
      <c r="N1408" s="265">
        <v>0.128499</v>
      </c>
    </row>
    <row r="1409" spans="2:14" ht="13.5" x14ac:dyDescent="0.25">
      <c r="B1409" s="168" t="s">
        <v>3971</v>
      </c>
      <c r="C1409" s="38" t="s">
        <v>1430</v>
      </c>
      <c r="D1409" s="265">
        <v>11.482187000000001</v>
      </c>
      <c r="E1409" s="265">
        <v>13.898455999999999</v>
      </c>
      <c r="F1409" s="265">
        <v>15.519722999999999</v>
      </c>
      <c r="G1409" s="265">
        <v>12.513937</v>
      </c>
      <c r="H1409" s="265">
        <v>17.274314</v>
      </c>
      <c r="I1409" s="265">
        <v>17.653103999999999</v>
      </c>
      <c r="J1409" s="265">
        <v>13.914168</v>
      </c>
      <c r="K1409" s="265">
        <v>12.393833000000001</v>
      </c>
      <c r="L1409" s="265">
        <v>22.36459</v>
      </c>
      <c r="M1409" s="265">
        <v>31.407710000000002</v>
      </c>
      <c r="N1409" s="265">
        <v>24.806626000000001</v>
      </c>
    </row>
    <row r="1410" spans="2:14" ht="13.5" x14ac:dyDescent="0.25">
      <c r="B1410" s="168" t="s">
        <v>3972</v>
      </c>
      <c r="C1410" s="38" t="s">
        <v>1431</v>
      </c>
      <c r="D1410" s="265">
        <v>0</v>
      </c>
      <c r="E1410" s="265">
        <v>0</v>
      </c>
      <c r="F1410" s="265">
        <v>0</v>
      </c>
      <c r="G1410" s="265">
        <v>0</v>
      </c>
      <c r="H1410" s="265">
        <v>0</v>
      </c>
      <c r="I1410" s="265">
        <v>9.5699999999999995E-4</v>
      </c>
      <c r="J1410" s="265">
        <v>1.5073E-2</v>
      </c>
      <c r="K1410" s="265">
        <v>3.143E-3</v>
      </c>
      <c r="L1410" s="265">
        <v>3.0415000000000001E-2</v>
      </c>
      <c r="M1410" s="265">
        <v>3.9315000000000003E-2</v>
      </c>
      <c r="N1410" s="265">
        <v>0</v>
      </c>
    </row>
    <row r="1411" spans="2:14" ht="13.5" x14ac:dyDescent="0.25">
      <c r="B1411" s="168" t="s">
        <v>3973</v>
      </c>
      <c r="C1411" s="38" t="s">
        <v>1432</v>
      </c>
      <c r="D1411" s="265">
        <v>0</v>
      </c>
      <c r="E1411" s="265">
        <v>0</v>
      </c>
      <c r="F1411" s="265">
        <v>0</v>
      </c>
      <c r="G1411" s="265">
        <v>0</v>
      </c>
      <c r="H1411" s="265">
        <v>7.7129000000000003E-2</v>
      </c>
      <c r="I1411" s="265">
        <v>0.11757300000000001</v>
      </c>
      <c r="J1411" s="265">
        <v>0.40196500000000002</v>
      </c>
      <c r="K1411" s="265">
        <v>0.71978399999999998</v>
      </c>
      <c r="L1411" s="265">
        <v>0.89165000000000005</v>
      </c>
      <c r="M1411" s="265">
        <v>1.145627</v>
      </c>
      <c r="N1411" s="265">
        <v>0.93601100000000004</v>
      </c>
    </row>
    <row r="1412" spans="2:14" ht="13.5" x14ac:dyDescent="0.25">
      <c r="B1412" s="168" t="s">
        <v>3974</v>
      </c>
      <c r="C1412" s="38" t="s">
        <v>1433</v>
      </c>
      <c r="D1412" s="265">
        <v>0</v>
      </c>
      <c r="E1412" s="265">
        <v>0</v>
      </c>
      <c r="F1412" s="265">
        <v>0</v>
      </c>
      <c r="G1412" s="265">
        <v>0</v>
      </c>
      <c r="H1412" s="265">
        <v>0</v>
      </c>
      <c r="I1412" s="265">
        <v>4.9600000000000002E-4</v>
      </c>
      <c r="J1412" s="265">
        <v>3.4883999999999998E-2</v>
      </c>
      <c r="K1412" s="265">
        <v>0.111911</v>
      </c>
      <c r="L1412" s="265">
        <v>0.15282099999999998</v>
      </c>
      <c r="M1412" s="265">
        <v>0.198128</v>
      </c>
      <c r="N1412" s="265">
        <v>8.0400000000000003E-4</v>
      </c>
    </row>
    <row r="1413" spans="2:14" ht="13.5" x14ac:dyDescent="0.25">
      <c r="B1413" s="168" t="s">
        <v>3975</v>
      </c>
      <c r="C1413" s="38" t="s">
        <v>1434</v>
      </c>
      <c r="D1413" s="265">
        <v>0</v>
      </c>
      <c r="E1413" s="265">
        <v>0</v>
      </c>
      <c r="F1413" s="265">
        <v>0</v>
      </c>
      <c r="G1413" s="265">
        <v>0</v>
      </c>
      <c r="H1413" s="265">
        <v>0</v>
      </c>
      <c r="I1413" s="265">
        <v>9.0430000000000007E-3</v>
      </c>
      <c r="J1413" s="265">
        <v>1.702E-2</v>
      </c>
      <c r="K1413" s="265">
        <v>4.2164999999999994E-2</v>
      </c>
      <c r="L1413" s="265">
        <v>3.4790000000000001E-2</v>
      </c>
      <c r="M1413" s="265">
        <v>3.3744999999999997E-2</v>
      </c>
      <c r="N1413" s="265">
        <v>0</v>
      </c>
    </row>
    <row r="1414" spans="2:14" ht="13.5" x14ac:dyDescent="0.25">
      <c r="B1414" s="168" t="s">
        <v>3976</v>
      </c>
      <c r="C1414" s="38" t="s">
        <v>1435</v>
      </c>
      <c r="D1414" s="265">
        <v>0</v>
      </c>
      <c r="E1414" s="265">
        <v>0</v>
      </c>
      <c r="F1414" s="265">
        <v>0</v>
      </c>
      <c r="G1414" s="265">
        <v>0</v>
      </c>
      <c r="H1414" s="265">
        <v>0</v>
      </c>
      <c r="I1414" s="265">
        <v>0</v>
      </c>
      <c r="J1414" s="265">
        <v>3.9495000000000002E-2</v>
      </c>
      <c r="K1414" s="265">
        <v>2.1887000000000004E-2</v>
      </c>
      <c r="L1414" s="265">
        <v>4.2162999999999999E-2</v>
      </c>
      <c r="M1414" s="265">
        <v>1.9286000000000001E-2</v>
      </c>
      <c r="N1414" s="265">
        <v>0</v>
      </c>
    </row>
    <row r="1415" spans="2:14" ht="13.5" x14ac:dyDescent="0.25">
      <c r="B1415" s="168" t="s">
        <v>3977</v>
      </c>
      <c r="C1415" s="38" t="s">
        <v>1436</v>
      </c>
      <c r="D1415" s="265">
        <v>0</v>
      </c>
      <c r="E1415" s="265">
        <v>0</v>
      </c>
      <c r="F1415" s="265">
        <v>0</v>
      </c>
      <c r="G1415" s="265">
        <v>0</v>
      </c>
      <c r="H1415" s="265">
        <v>0</v>
      </c>
      <c r="I1415" s="265">
        <v>0</v>
      </c>
      <c r="J1415" s="265">
        <v>7.1929999999999997E-3</v>
      </c>
      <c r="K1415" s="265">
        <v>2.0795000000000001E-2</v>
      </c>
      <c r="L1415" s="265">
        <v>3.2029000000000002E-2</v>
      </c>
      <c r="M1415" s="265">
        <v>2.0021999999999998E-2</v>
      </c>
      <c r="N1415" s="265">
        <v>2.92E-4</v>
      </c>
    </row>
    <row r="1416" spans="2:14" ht="13.5" x14ac:dyDescent="0.25">
      <c r="B1416" s="168" t="s">
        <v>3978</v>
      </c>
      <c r="C1416" s="38" t="s">
        <v>1437</v>
      </c>
      <c r="D1416" s="265">
        <v>0</v>
      </c>
      <c r="E1416" s="265">
        <v>0</v>
      </c>
      <c r="F1416" s="265">
        <v>0</v>
      </c>
      <c r="G1416" s="265">
        <v>0</v>
      </c>
      <c r="H1416" s="265">
        <v>0</v>
      </c>
      <c r="I1416" s="265">
        <v>0</v>
      </c>
      <c r="J1416" s="265">
        <v>1.3619999999999999E-3</v>
      </c>
      <c r="K1416" s="265">
        <v>1.2265E-2</v>
      </c>
      <c r="L1416" s="265">
        <v>6.3600000000000002E-3</v>
      </c>
      <c r="M1416" s="265">
        <v>5.5040000000000002E-3</v>
      </c>
      <c r="N1416" s="265">
        <v>8.9569999999999997E-3</v>
      </c>
    </row>
    <row r="1417" spans="2:14" ht="13.5" x14ac:dyDescent="0.25">
      <c r="B1417" s="168" t="s">
        <v>3979</v>
      </c>
      <c r="C1417" s="38" t="s">
        <v>1438</v>
      </c>
      <c r="D1417" s="265">
        <v>0.52010100000000004</v>
      </c>
      <c r="E1417" s="265">
        <v>5.3264999999999993E-2</v>
      </c>
      <c r="F1417" s="265">
        <v>9.4780000000000003E-3</v>
      </c>
      <c r="G1417" s="265">
        <v>0</v>
      </c>
      <c r="H1417" s="265">
        <v>0</v>
      </c>
      <c r="I1417" s="265">
        <v>0</v>
      </c>
      <c r="J1417" s="265">
        <v>1.0690000000000001E-3</v>
      </c>
      <c r="K1417" s="265">
        <v>9.6900000000000003E-4</v>
      </c>
      <c r="L1417" s="265">
        <v>1.1490000000000001E-3</v>
      </c>
      <c r="M1417" s="265">
        <v>4.8040000000000001E-3</v>
      </c>
      <c r="N1417" s="265">
        <v>1.9873999999999999E-2</v>
      </c>
    </row>
    <row r="1418" spans="2:14" ht="13.5" x14ac:dyDescent="0.25">
      <c r="B1418" s="168" t="s">
        <v>3980</v>
      </c>
      <c r="C1418" s="38" t="s">
        <v>1439</v>
      </c>
      <c r="D1418" s="265">
        <v>0.46724100000000002</v>
      </c>
      <c r="E1418" s="265">
        <v>0.40836299999999998</v>
      </c>
      <c r="F1418" s="265">
        <v>0.478518</v>
      </c>
      <c r="G1418" s="265">
        <v>0.451741</v>
      </c>
      <c r="H1418" s="265">
        <v>0.69536500000000001</v>
      </c>
      <c r="I1418" s="265">
        <v>0.66894699999999996</v>
      </c>
      <c r="J1418" s="265">
        <v>0.77082399999999995</v>
      </c>
      <c r="K1418" s="265">
        <v>0.98914099999999983</v>
      </c>
      <c r="L1418" s="265">
        <v>1.1064959999999999</v>
      </c>
      <c r="M1418" s="265">
        <v>1.0962730000000001</v>
      </c>
      <c r="N1418" s="265">
        <v>1.911313</v>
      </c>
    </row>
    <row r="1419" spans="2:14" ht="13.5" x14ac:dyDescent="0.25">
      <c r="B1419" s="168" t="s">
        <v>3981</v>
      </c>
      <c r="C1419" s="38" t="s">
        <v>1440</v>
      </c>
      <c r="D1419" s="265">
        <v>0</v>
      </c>
      <c r="E1419" s="265">
        <v>0</v>
      </c>
      <c r="F1419" s="265">
        <v>0</v>
      </c>
      <c r="G1419" s="265">
        <v>0</v>
      </c>
      <c r="H1419" s="265">
        <v>0</v>
      </c>
      <c r="I1419" s="265">
        <v>7.9979999999999999E-3</v>
      </c>
      <c r="J1419" s="265">
        <v>3.0948999999999997E-2</v>
      </c>
      <c r="K1419" s="265">
        <v>6.5550000000000001E-3</v>
      </c>
      <c r="L1419" s="265">
        <v>9.7199999999999995E-3</v>
      </c>
      <c r="M1419" s="265">
        <v>6.4679999999999998E-3</v>
      </c>
      <c r="N1419" s="265">
        <v>0</v>
      </c>
    </row>
    <row r="1420" spans="2:14" ht="13.5" x14ac:dyDescent="0.25">
      <c r="B1420" s="168" t="s">
        <v>3982</v>
      </c>
      <c r="C1420" s="38" t="s">
        <v>1441</v>
      </c>
      <c r="D1420" s="265">
        <v>0</v>
      </c>
      <c r="E1420" s="265">
        <v>0</v>
      </c>
      <c r="F1420" s="265">
        <v>0</v>
      </c>
      <c r="G1420" s="265">
        <v>0</v>
      </c>
      <c r="H1420" s="265">
        <v>0</v>
      </c>
      <c r="I1420" s="265">
        <v>0</v>
      </c>
      <c r="J1420" s="265">
        <v>1.2556000000000001E-2</v>
      </c>
      <c r="K1420" s="265">
        <v>3.4809999999999997E-3</v>
      </c>
      <c r="L1420" s="265">
        <v>1.0349000000000001E-2</v>
      </c>
      <c r="M1420" s="265">
        <v>3.019E-3</v>
      </c>
      <c r="N1420" s="265">
        <v>1.6736999999999998E-2</v>
      </c>
    </row>
    <row r="1421" spans="2:14" ht="13.5" x14ac:dyDescent="0.25">
      <c r="B1421" s="168" t="s">
        <v>3983</v>
      </c>
      <c r="C1421" s="38" t="s">
        <v>1442</v>
      </c>
      <c r="D1421" s="265">
        <v>9.9150000000000002E-3</v>
      </c>
      <c r="E1421" s="265">
        <v>0.125362</v>
      </c>
      <c r="F1421" s="265">
        <v>0.36943399999999998</v>
      </c>
      <c r="G1421" s="265">
        <v>0.40115899999999999</v>
      </c>
      <c r="H1421" s="265">
        <v>0.56843399999999999</v>
      </c>
      <c r="I1421" s="265">
        <v>0.18212700000000001</v>
      </c>
      <c r="J1421" s="265">
        <v>0.41681299999999999</v>
      </c>
      <c r="K1421" s="265">
        <v>0.82105900000000009</v>
      </c>
      <c r="L1421" s="265">
        <v>1.1391520000000002</v>
      </c>
      <c r="M1421" s="265">
        <v>1.310716</v>
      </c>
      <c r="N1421" s="265">
        <v>0.21369499999999997</v>
      </c>
    </row>
    <row r="1422" spans="2:14" ht="13.5" x14ac:dyDescent="0.25">
      <c r="B1422" s="168" t="s">
        <v>3984</v>
      </c>
      <c r="C1422" s="38" t="s">
        <v>1443</v>
      </c>
      <c r="D1422" s="265">
        <v>0</v>
      </c>
      <c r="E1422" s="265">
        <v>0</v>
      </c>
      <c r="F1422" s="265">
        <v>0</v>
      </c>
      <c r="G1422" s="265">
        <v>0</v>
      </c>
      <c r="H1422" s="265">
        <v>0</v>
      </c>
      <c r="I1422" s="265">
        <v>0</v>
      </c>
      <c r="J1422" s="265">
        <v>2.1645999999999999E-2</v>
      </c>
      <c r="K1422" s="265">
        <v>2.7153000000000004E-2</v>
      </c>
      <c r="L1422" s="265">
        <v>5.4864000000000003E-2</v>
      </c>
      <c r="M1422" s="265">
        <v>4.7534E-2</v>
      </c>
      <c r="N1422" s="265">
        <v>1.3829999999999999E-3</v>
      </c>
    </row>
    <row r="1423" spans="2:14" ht="13.5" x14ac:dyDescent="0.25">
      <c r="B1423" s="168" t="s">
        <v>3985</v>
      </c>
      <c r="C1423" s="38" t="s">
        <v>1444</v>
      </c>
      <c r="D1423" s="265">
        <v>0.93937399999999993</v>
      </c>
      <c r="E1423" s="265">
        <v>1.3525589999999998</v>
      </c>
      <c r="F1423" s="265">
        <v>0.56879299999999999</v>
      </c>
      <c r="G1423" s="265">
        <v>6.7532000000000009E-2</v>
      </c>
      <c r="H1423" s="265">
        <v>0.231901</v>
      </c>
      <c r="I1423" s="265">
        <v>0.252303</v>
      </c>
      <c r="J1423" s="265">
        <v>0.33138999999999996</v>
      </c>
      <c r="K1423" s="265">
        <v>2.16167</v>
      </c>
      <c r="L1423" s="265">
        <v>4.7497509999999998</v>
      </c>
      <c r="M1423" s="265">
        <v>5.1902010000000001</v>
      </c>
      <c r="N1423" s="265">
        <v>2.9753470000000002</v>
      </c>
    </row>
    <row r="1424" spans="2:14" ht="13.5" x14ac:dyDescent="0.25">
      <c r="B1424" s="168" t="s">
        <v>3986</v>
      </c>
      <c r="C1424" s="38" t="s">
        <v>1445</v>
      </c>
      <c r="D1424" s="265">
        <v>0</v>
      </c>
      <c r="E1424" s="265">
        <v>0</v>
      </c>
      <c r="F1424" s="265">
        <v>0</v>
      </c>
      <c r="G1424" s="265">
        <v>0</v>
      </c>
      <c r="H1424" s="265">
        <v>0</v>
      </c>
      <c r="I1424" s="265">
        <v>0</v>
      </c>
      <c r="J1424" s="265">
        <v>5.5697999999999998E-2</v>
      </c>
      <c r="K1424" s="265">
        <v>9.5773999999999998E-2</v>
      </c>
      <c r="L1424" s="265">
        <v>0.35798299999999994</v>
      </c>
      <c r="M1424" s="265">
        <v>0.37008799999999997</v>
      </c>
      <c r="N1424" s="265">
        <v>1.5100000000000001E-3</v>
      </c>
    </row>
    <row r="1425" spans="2:14" ht="13.5" x14ac:dyDescent="0.25">
      <c r="B1425" s="168" t="s">
        <v>3987</v>
      </c>
      <c r="C1425" s="38" t="s">
        <v>1446</v>
      </c>
      <c r="D1425" s="265">
        <v>0</v>
      </c>
      <c r="E1425" s="265">
        <v>0</v>
      </c>
      <c r="F1425" s="265">
        <v>0</v>
      </c>
      <c r="G1425" s="265">
        <v>0</v>
      </c>
      <c r="H1425" s="265">
        <v>0</v>
      </c>
      <c r="I1425" s="265">
        <v>9.1390000000000013E-3</v>
      </c>
      <c r="J1425" s="265">
        <v>4.7339999999999993E-2</v>
      </c>
      <c r="K1425" s="265">
        <v>6.1974999999999995E-2</v>
      </c>
      <c r="L1425" s="265">
        <v>0.12686599999999998</v>
      </c>
      <c r="M1425" s="265">
        <v>0.13955000000000001</v>
      </c>
      <c r="N1425" s="265">
        <v>0</v>
      </c>
    </row>
    <row r="1426" spans="2:14" ht="13.5" x14ac:dyDescent="0.25">
      <c r="B1426" s="168" t="s">
        <v>3988</v>
      </c>
      <c r="C1426" s="38" t="s">
        <v>1447</v>
      </c>
      <c r="D1426" s="265">
        <v>0</v>
      </c>
      <c r="E1426" s="265">
        <v>0</v>
      </c>
      <c r="F1426" s="265">
        <v>0</v>
      </c>
      <c r="G1426" s="265">
        <v>0</v>
      </c>
      <c r="H1426" s="265">
        <v>0</v>
      </c>
      <c r="I1426" s="265">
        <v>0</v>
      </c>
      <c r="J1426" s="265">
        <v>4.1149999999999999E-2</v>
      </c>
      <c r="K1426" s="265">
        <v>0.115136</v>
      </c>
      <c r="L1426" s="265">
        <v>5.3241999999999998E-2</v>
      </c>
      <c r="M1426" s="265">
        <v>0.26956100000000005</v>
      </c>
      <c r="N1426" s="265">
        <v>5.6389999999999999E-3</v>
      </c>
    </row>
    <row r="1427" spans="2:14" ht="13.5" x14ac:dyDescent="0.25">
      <c r="B1427" s="168" t="s">
        <v>3989</v>
      </c>
      <c r="C1427" s="38" t="s">
        <v>1448</v>
      </c>
      <c r="D1427" s="265">
        <v>1.722502</v>
      </c>
      <c r="E1427" s="265">
        <v>1.518367</v>
      </c>
      <c r="F1427" s="265">
        <v>1.4983759999999999</v>
      </c>
      <c r="G1427" s="265">
        <v>1.0372049999999999</v>
      </c>
      <c r="H1427" s="265">
        <v>1.6345100000000001</v>
      </c>
      <c r="I1427" s="265">
        <v>2.106986</v>
      </c>
      <c r="J1427" s="265">
        <v>1.804889</v>
      </c>
      <c r="K1427" s="265">
        <v>2.0008720000000002</v>
      </c>
      <c r="L1427" s="265">
        <v>2.4388390000000002</v>
      </c>
      <c r="M1427" s="265">
        <v>2.073915</v>
      </c>
      <c r="N1427" s="265">
        <v>2.0990410000000002</v>
      </c>
    </row>
    <row r="1428" spans="2:14" ht="13.5" x14ac:dyDescent="0.25">
      <c r="B1428" s="168" t="s">
        <v>3990</v>
      </c>
      <c r="C1428" s="38" t="s">
        <v>1449</v>
      </c>
      <c r="D1428" s="265">
        <v>0</v>
      </c>
      <c r="E1428" s="265">
        <v>0</v>
      </c>
      <c r="F1428" s="265">
        <v>0</v>
      </c>
      <c r="G1428" s="265">
        <v>0</v>
      </c>
      <c r="H1428" s="265">
        <v>0</v>
      </c>
      <c r="I1428" s="265">
        <v>3.4770000000000001E-3</v>
      </c>
      <c r="J1428" s="265">
        <v>8.7349999999999997E-2</v>
      </c>
      <c r="K1428" s="265">
        <v>3.908E-3</v>
      </c>
      <c r="L1428" s="265">
        <v>1.0303E-2</v>
      </c>
      <c r="M1428" s="265">
        <v>8.7659999999999995E-3</v>
      </c>
      <c r="N1428" s="265">
        <v>0</v>
      </c>
    </row>
    <row r="1429" spans="2:14" ht="13.5" x14ac:dyDescent="0.25">
      <c r="B1429" s="168" t="s">
        <v>3991</v>
      </c>
      <c r="C1429" s="38" t="s">
        <v>1450</v>
      </c>
      <c r="D1429" s="265">
        <v>0</v>
      </c>
      <c r="E1429" s="265">
        <v>0</v>
      </c>
      <c r="F1429" s="265">
        <v>0</v>
      </c>
      <c r="G1429" s="265">
        <v>0</v>
      </c>
      <c r="H1429" s="265">
        <v>0</v>
      </c>
      <c r="I1429" s="265">
        <v>0</v>
      </c>
      <c r="J1429" s="265">
        <v>0</v>
      </c>
      <c r="K1429" s="265">
        <v>0</v>
      </c>
      <c r="L1429" s="265">
        <v>9.7E-5</v>
      </c>
      <c r="M1429" s="265">
        <v>1.47E-4</v>
      </c>
      <c r="N1429" s="265">
        <v>0</v>
      </c>
    </row>
    <row r="1430" spans="2:14" ht="13.5" x14ac:dyDescent="0.25">
      <c r="B1430" s="168" t="s">
        <v>3992</v>
      </c>
      <c r="C1430" s="38" t="s">
        <v>1451</v>
      </c>
      <c r="D1430" s="265">
        <v>0</v>
      </c>
      <c r="E1430" s="265">
        <v>0</v>
      </c>
      <c r="F1430" s="265">
        <v>0</v>
      </c>
      <c r="G1430" s="265">
        <v>0</v>
      </c>
      <c r="H1430" s="265">
        <v>0</v>
      </c>
      <c r="I1430" s="265">
        <v>9.3570000000000007E-3</v>
      </c>
      <c r="J1430" s="265">
        <v>2.9117999999999998E-2</v>
      </c>
      <c r="K1430" s="265">
        <v>9.0129000000000015E-2</v>
      </c>
      <c r="L1430" s="265">
        <v>0.18948999999999999</v>
      </c>
      <c r="M1430" s="265">
        <v>0.13342799999999999</v>
      </c>
      <c r="N1430" s="265">
        <v>7.927E-3</v>
      </c>
    </row>
    <row r="1431" spans="2:14" ht="13.5" x14ac:dyDescent="0.25">
      <c r="B1431" s="168" t="s">
        <v>3993</v>
      </c>
      <c r="C1431" s="38" t="s">
        <v>1452</v>
      </c>
      <c r="D1431" s="265">
        <v>6.2931010000000001</v>
      </c>
      <c r="E1431" s="265">
        <v>8.4988530000000004</v>
      </c>
      <c r="F1431" s="265">
        <v>8.9181819999999998</v>
      </c>
      <c r="G1431" s="265">
        <v>10.719574</v>
      </c>
      <c r="H1431" s="265">
        <v>19.224571999999998</v>
      </c>
      <c r="I1431" s="265">
        <v>23.251694999999998</v>
      </c>
      <c r="J1431" s="265">
        <v>26.432378</v>
      </c>
      <c r="K1431" s="265">
        <v>23.331757000000003</v>
      </c>
      <c r="L1431" s="265">
        <v>38.761484999999993</v>
      </c>
      <c r="M1431" s="265">
        <v>50.365372999999998</v>
      </c>
      <c r="N1431" s="265">
        <v>60.250267000000001</v>
      </c>
    </row>
    <row r="1432" spans="2:14" ht="13.5" x14ac:dyDescent="0.25">
      <c r="B1432" s="168" t="s">
        <v>3994</v>
      </c>
      <c r="C1432" s="38" t="s">
        <v>1453</v>
      </c>
      <c r="D1432" s="265">
        <v>0</v>
      </c>
      <c r="E1432" s="265">
        <v>1.4350000000000001E-3</v>
      </c>
      <c r="F1432" s="265">
        <v>0.80452900000000005</v>
      </c>
      <c r="G1432" s="265">
        <v>0.58028599999999997</v>
      </c>
      <c r="H1432" s="265">
        <v>0</v>
      </c>
      <c r="I1432" s="265">
        <v>3.8999999999999999E-5</v>
      </c>
      <c r="J1432" s="265">
        <v>1.8599999999999999E-4</v>
      </c>
      <c r="K1432" s="265">
        <v>3.9529999999999999E-3</v>
      </c>
      <c r="L1432" s="265">
        <v>1.2531E-2</v>
      </c>
      <c r="M1432" s="265">
        <v>0.48839900000000003</v>
      </c>
      <c r="N1432" s="265">
        <v>0.75209499999999996</v>
      </c>
    </row>
    <row r="1433" spans="2:14" ht="13.5" x14ac:dyDescent="0.25">
      <c r="B1433" s="168" t="s">
        <v>3995</v>
      </c>
      <c r="C1433" s="38" t="s">
        <v>1454</v>
      </c>
      <c r="D1433" s="265">
        <v>0</v>
      </c>
      <c r="E1433" s="265">
        <v>0</v>
      </c>
      <c r="F1433" s="265">
        <v>0</v>
      </c>
      <c r="G1433" s="265">
        <v>0</v>
      </c>
      <c r="H1433" s="265">
        <v>0</v>
      </c>
      <c r="I1433" s="265">
        <v>3.5130000000000005E-3</v>
      </c>
      <c r="J1433" s="265">
        <v>2.4714E-2</v>
      </c>
      <c r="K1433" s="265">
        <v>3.2869000000000002E-2</v>
      </c>
      <c r="L1433" s="265">
        <v>0.21480700000000003</v>
      </c>
      <c r="M1433" s="265">
        <v>0.25810699999999998</v>
      </c>
      <c r="N1433" s="265">
        <v>1.2049999999999999E-3</v>
      </c>
    </row>
    <row r="1434" spans="2:14" ht="13.5" x14ac:dyDescent="0.25">
      <c r="B1434" s="168" t="s">
        <v>3996</v>
      </c>
      <c r="C1434" s="38" t="s">
        <v>1455</v>
      </c>
      <c r="D1434" s="265">
        <v>0</v>
      </c>
      <c r="E1434" s="265">
        <v>0</v>
      </c>
      <c r="F1434" s="265">
        <v>0</v>
      </c>
      <c r="G1434" s="265">
        <v>0</v>
      </c>
      <c r="H1434" s="265">
        <v>0</v>
      </c>
      <c r="I1434" s="265">
        <v>1.126E-3</v>
      </c>
      <c r="J1434" s="265">
        <v>5.0439999999999999E-3</v>
      </c>
      <c r="K1434" s="265">
        <v>1.9983000000000001E-2</v>
      </c>
      <c r="L1434" s="265">
        <v>4.0646999999999996E-2</v>
      </c>
      <c r="M1434" s="265">
        <v>3.6212000000000001E-2</v>
      </c>
      <c r="N1434" s="265">
        <v>5.2079E-2</v>
      </c>
    </row>
    <row r="1435" spans="2:14" ht="13.5" x14ac:dyDescent="0.25">
      <c r="B1435" s="168" t="s">
        <v>3997</v>
      </c>
      <c r="C1435" s="38" t="s">
        <v>1456</v>
      </c>
      <c r="D1435" s="265">
        <v>0</v>
      </c>
      <c r="E1435" s="265">
        <v>0</v>
      </c>
      <c r="F1435" s="265">
        <v>0</v>
      </c>
      <c r="G1435" s="265">
        <v>0</v>
      </c>
      <c r="H1435" s="265">
        <v>0</v>
      </c>
      <c r="I1435" s="265">
        <v>0</v>
      </c>
      <c r="J1435" s="265">
        <v>0</v>
      </c>
      <c r="K1435" s="265">
        <v>0</v>
      </c>
      <c r="L1435" s="265">
        <v>7.7169999999999999E-3</v>
      </c>
      <c r="M1435" s="265">
        <v>9.7009999999999996E-3</v>
      </c>
      <c r="N1435" s="265">
        <v>0</v>
      </c>
    </row>
    <row r="1436" spans="2:14" ht="13.5" x14ac:dyDescent="0.25">
      <c r="B1436" s="168" t="s">
        <v>3998</v>
      </c>
      <c r="C1436" s="38" t="s">
        <v>1457</v>
      </c>
      <c r="D1436" s="265">
        <v>0</v>
      </c>
      <c r="E1436" s="265">
        <v>0</v>
      </c>
      <c r="F1436" s="265">
        <v>0</v>
      </c>
      <c r="G1436" s="265">
        <v>0</v>
      </c>
      <c r="H1436" s="265">
        <v>0</v>
      </c>
      <c r="I1436" s="265">
        <v>0</v>
      </c>
      <c r="J1436" s="265">
        <v>1.6490000000000001E-3</v>
      </c>
      <c r="K1436" s="265">
        <v>1.755E-3</v>
      </c>
      <c r="L1436" s="265">
        <v>0</v>
      </c>
      <c r="M1436" s="265">
        <v>0</v>
      </c>
      <c r="N1436" s="265">
        <v>9.7710000000000002E-3</v>
      </c>
    </row>
    <row r="1437" spans="2:14" ht="13.5" x14ac:dyDescent="0.25">
      <c r="B1437" s="168" t="s">
        <v>3999</v>
      </c>
      <c r="C1437" s="38" t="s">
        <v>1458</v>
      </c>
      <c r="D1437" s="265">
        <v>0.84905599999999992</v>
      </c>
      <c r="E1437" s="265">
        <v>0.59209400000000001</v>
      </c>
      <c r="F1437" s="265">
        <v>1.404857</v>
      </c>
      <c r="G1437" s="265">
        <v>1.2871859999999999</v>
      </c>
      <c r="H1437" s="265">
        <v>8.2979090000000006</v>
      </c>
      <c r="I1437" s="265">
        <v>10.876693</v>
      </c>
      <c r="J1437" s="265">
        <v>12.559198</v>
      </c>
      <c r="K1437" s="265">
        <v>14.588121999999998</v>
      </c>
      <c r="L1437" s="265">
        <v>26.878456</v>
      </c>
      <c r="M1437" s="265">
        <v>38.748759</v>
      </c>
      <c r="N1437" s="265">
        <v>42.821950000000001</v>
      </c>
    </row>
    <row r="1438" spans="2:14" ht="13.5" x14ac:dyDescent="0.25">
      <c r="B1438" s="168" t="s">
        <v>4000</v>
      </c>
      <c r="C1438" s="38" t="s">
        <v>1459</v>
      </c>
      <c r="D1438" s="265">
        <v>0</v>
      </c>
      <c r="E1438" s="265">
        <v>0</v>
      </c>
      <c r="F1438" s="265">
        <v>0</v>
      </c>
      <c r="G1438" s="265">
        <v>0</v>
      </c>
      <c r="H1438" s="265">
        <v>0</v>
      </c>
      <c r="I1438" s="265">
        <v>0</v>
      </c>
      <c r="J1438" s="265">
        <v>1.9273000000000002E-2</v>
      </c>
      <c r="K1438" s="265">
        <v>2.3973000000000001E-2</v>
      </c>
      <c r="L1438" s="265">
        <v>4.8735000000000001E-2</v>
      </c>
      <c r="M1438" s="265">
        <v>5.7644000000000001E-2</v>
      </c>
      <c r="N1438" s="265">
        <v>0</v>
      </c>
    </row>
    <row r="1439" spans="2:14" ht="13.5" x14ac:dyDescent="0.25">
      <c r="B1439" s="168" t="s">
        <v>4001</v>
      </c>
      <c r="C1439" s="38" t="s">
        <v>1460</v>
      </c>
      <c r="D1439" s="265">
        <v>0</v>
      </c>
      <c r="E1439" s="265">
        <v>0</v>
      </c>
      <c r="F1439" s="265">
        <v>0</v>
      </c>
      <c r="G1439" s="265">
        <v>0</v>
      </c>
      <c r="H1439" s="265">
        <v>0</v>
      </c>
      <c r="I1439" s="265">
        <v>4.6999999999999997E-5</v>
      </c>
      <c r="J1439" s="265">
        <v>3.6664000000000002E-2</v>
      </c>
      <c r="K1439" s="265">
        <v>3.7751E-2</v>
      </c>
      <c r="L1439" s="265">
        <v>7.5937000000000004E-2</v>
      </c>
      <c r="M1439" s="265">
        <v>8.2667000000000004E-2</v>
      </c>
      <c r="N1439" s="265">
        <v>0</v>
      </c>
    </row>
    <row r="1440" spans="2:14" ht="13.5" x14ac:dyDescent="0.25">
      <c r="B1440" s="168" t="s">
        <v>4002</v>
      </c>
      <c r="C1440" s="38" t="s">
        <v>1461</v>
      </c>
      <c r="D1440" s="265">
        <v>0</v>
      </c>
      <c r="E1440" s="265">
        <v>0</v>
      </c>
      <c r="F1440" s="265">
        <v>0</v>
      </c>
      <c r="G1440" s="265">
        <v>0</v>
      </c>
      <c r="H1440" s="265">
        <v>0</v>
      </c>
      <c r="I1440" s="265">
        <v>0</v>
      </c>
      <c r="J1440" s="265">
        <v>4.1846000000000001E-2</v>
      </c>
      <c r="K1440" s="265">
        <v>3.1753000000000003E-2</v>
      </c>
      <c r="L1440" s="265">
        <v>7.8057000000000001E-2</v>
      </c>
      <c r="M1440" s="265">
        <v>0.16389200000000001</v>
      </c>
      <c r="N1440" s="265">
        <v>0</v>
      </c>
    </row>
    <row r="1441" spans="2:14" ht="13.5" x14ac:dyDescent="0.25">
      <c r="B1441" s="168" t="s">
        <v>4003</v>
      </c>
      <c r="C1441" s="38" t="s">
        <v>1462</v>
      </c>
      <c r="D1441" s="265">
        <v>0</v>
      </c>
      <c r="E1441" s="265">
        <v>0</v>
      </c>
      <c r="F1441" s="265">
        <v>0</v>
      </c>
      <c r="G1441" s="265">
        <v>0</v>
      </c>
      <c r="H1441" s="265">
        <v>0</v>
      </c>
      <c r="I1441" s="265">
        <v>0</v>
      </c>
      <c r="J1441" s="265">
        <v>0</v>
      </c>
      <c r="K1441" s="265">
        <v>2.2769999999999999E-3</v>
      </c>
      <c r="L1441" s="265">
        <v>2.4198000000000001E-2</v>
      </c>
      <c r="M1441" s="265">
        <v>1.7877000000000001E-2</v>
      </c>
      <c r="N1441" s="265">
        <v>0</v>
      </c>
    </row>
    <row r="1442" spans="2:14" ht="13.5" x14ac:dyDescent="0.25">
      <c r="B1442" s="168" t="s">
        <v>4004</v>
      </c>
      <c r="C1442" s="38" t="s">
        <v>1463</v>
      </c>
      <c r="D1442" s="265">
        <v>0</v>
      </c>
      <c r="E1442" s="265">
        <v>0</v>
      </c>
      <c r="F1442" s="265">
        <v>0</v>
      </c>
      <c r="G1442" s="265">
        <v>0</v>
      </c>
      <c r="H1442" s="265">
        <v>0</v>
      </c>
      <c r="I1442" s="265">
        <v>4.8009999999999997E-3</v>
      </c>
      <c r="J1442" s="265">
        <v>1.9341000000000001E-2</v>
      </c>
      <c r="K1442" s="265">
        <v>5.2585999999999994E-2</v>
      </c>
      <c r="L1442" s="265">
        <v>9.8389000000000004E-2</v>
      </c>
      <c r="M1442" s="265">
        <v>0.22698100000000002</v>
      </c>
      <c r="N1442" s="265">
        <v>9.8530000000000006E-3</v>
      </c>
    </row>
    <row r="1443" spans="2:14" ht="13.5" x14ac:dyDescent="0.25">
      <c r="B1443" s="168" t="s">
        <v>4005</v>
      </c>
      <c r="C1443" s="38" t="s">
        <v>1464</v>
      </c>
      <c r="D1443" s="265">
        <v>0</v>
      </c>
      <c r="E1443" s="265">
        <v>0</v>
      </c>
      <c r="F1443" s="265">
        <v>0</v>
      </c>
      <c r="G1443" s="265">
        <v>0</v>
      </c>
      <c r="H1443" s="265">
        <v>0</v>
      </c>
      <c r="I1443" s="265">
        <v>1.3797E-2</v>
      </c>
      <c r="J1443" s="265">
        <v>1.0368E-2</v>
      </c>
      <c r="K1443" s="265">
        <v>1.1351E-2</v>
      </c>
      <c r="L1443" s="265">
        <v>2.4621000000000001E-2</v>
      </c>
      <c r="M1443" s="265">
        <v>2.5993000000000002E-2</v>
      </c>
      <c r="N1443" s="265">
        <v>0</v>
      </c>
    </row>
    <row r="1444" spans="2:14" ht="13.5" x14ac:dyDescent="0.25">
      <c r="B1444" s="168" t="s">
        <v>4006</v>
      </c>
      <c r="C1444" s="38" t="s">
        <v>1465</v>
      </c>
      <c r="D1444" s="265">
        <v>1.5998240000000001</v>
      </c>
      <c r="E1444" s="265">
        <v>3.1160459999999999</v>
      </c>
      <c r="F1444" s="265">
        <v>3.6855849999999997</v>
      </c>
      <c r="G1444" s="265">
        <v>3.817971</v>
      </c>
      <c r="H1444" s="265">
        <v>1.797E-2</v>
      </c>
      <c r="I1444" s="265">
        <v>0.15355099999999999</v>
      </c>
      <c r="J1444" s="265">
        <v>0.44350400000000001</v>
      </c>
      <c r="K1444" s="265">
        <v>0.90067400000000009</v>
      </c>
      <c r="L1444" s="265">
        <v>2.1986629999999998</v>
      </c>
      <c r="M1444" s="265">
        <v>2.7741920000000002</v>
      </c>
      <c r="N1444" s="265">
        <v>1.7624949999999999</v>
      </c>
    </row>
    <row r="1445" spans="2:14" ht="13.5" x14ac:dyDescent="0.25">
      <c r="B1445" s="168" t="s">
        <v>4007</v>
      </c>
      <c r="C1445" s="38" t="s">
        <v>1466</v>
      </c>
      <c r="D1445" s="265">
        <v>0</v>
      </c>
      <c r="E1445" s="265">
        <v>0</v>
      </c>
      <c r="F1445" s="265">
        <v>0</v>
      </c>
      <c r="G1445" s="265">
        <v>0</v>
      </c>
      <c r="H1445" s="265">
        <v>0</v>
      </c>
      <c r="I1445" s="265">
        <v>4.3899999999999999E-4</v>
      </c>
      <c r="J1445" s="265">
        <v>1.3469999999999999E-2</v>
      </c>
      <c r="K1445" s="265">
        <v>2.1654E-2</v>
      </c>
      <c r="L1445" s="265">
        <v>4.7771999999999995E-2</v>
      </c>
      <c r="M1445" s="265">
        <v>3.7837000000000003E-2</v>
      </c>
      <c r="N1445" s="265">
        <v>6.9999999999999999E-6</v>
      </c>
    </row>
    <row r="1446" spans="2:14" ht="13.5" x14ac:dyDescent="0.25">
      <c r="B1446" s="168" t="s">
        <v>4008</v>
      </c>
      <c r="C1446" s="38" t="s">
        <v>1467</v>
      </c>
      <c r="D1446" s="265">
        <v>0</v>
      </c>
      <c r="E1446" s="265">
        <v>0</v>
      </c>
      <c r="F1446" s="265">
        <v>0</v>
      </c>
      <c r="G1446" s="265">
        <v>0</v>
      </c>
      <c r="H1446" s="265">
        <v>0</v>
      </c>
      <c r="I1446" s="265">
        <v>0</v>
      </c>
      <c r="J1446" s="265">
        <v>4.4480000000000006E-3</v>
      </c>
      <c r="K1446" s="265">
        <v>3.6839999999999998E-2</v>
      </c>
      <c r="L1446" s="265">
        <v>8.3738000000000007E-2</v>
      </c>
      <c r="M1446" s="265">
        <v>2.2242999999999999E-2</v>
      </c>
      <c r="N1446" s="265">
        <v>3.5040000000000002E-3</v>
      </c>
    </row>
    <row r="1447" spans="2:14" ht="13.5" x14ac:dyDescent="0.25">
      <c r="B1447" s="168" t="s">
        <v>4009</v>
      </c>
      <c r="C1447" s="38" t="s">
        <v>1468</v>
      </c>
      <c r="D1447" s="265">
        <v>0</v>
      </c>
      <c r="E1447" s="265">
        <v>0</v>
      </c>
      <c r="F1447" s="265">
        <v>1.222E-3</v>
      </c>
      <c r="G1447" s="265">
        <v>3.5810000000000004E-3</v>
      </c>
      <c r="H1447" s="265">
        <v>7.2979999999999998E-3</v>
      </c>
      <c r="I1447" s="265">
        <v>7.9380000000000006E-3</v>
      </c>
      <c r="J1447" s="265">
        <v>2.0577999999999999E-2</v>
      </c>
      <c r="K1447" s="265">
        <v>0.15386299999999997</v>
      </c>
      <c r="L1447" s="265">
        <v>8.2083000000000003E-2</v>
      </c>
      <c r="M1447" s="265">
        <v>0.10739699999999999</v>
      </c>
      <c r="N1447" s="265">
        <v>7.3730000000000002E-3</v>
      </c>
    </row>
    <row r="1448" spans="2:14" ht="13.5" x14ac:dyDescent="0.25">
      <c r="B1448" s="168" t="s">
        <v>4010</v>
      </c>
      <c r="C1448" s="38" t="s">
        <v>1470</v>
      </c>
      <c r="D1448" s="265">
        <v>0</v>
      </c>
      <c r="E1448" s="265">
        <v>0</v>
      </c>
      <c r="F1448" s="265">
        <v>0</v>
      </c>
      <c r="G1448" s="265">
        <v>0</v>
      </c>
      <c r="H1448" s="265">
        <v>0</v>
      </c>
      <c r="I1448" s="265">
        <v>3.2309999999999999E-3</v>
      </c>
      <c r="J1448" s="265">
        <v>1.7316999999999999E-2</v>
      </c>
      <c r="K1448" s="265">
        <v>0.115424</v>
      </c>
      <c r="L1448" s="265">
        <v>0.25514700000000001</v>
      </c>
      <c r="M1448" s="265">
        <v>0.32503899999999997</v>
      </c>
      <c r="N1448" s="265">
        <v>0</v>
      </c>
    </row>
    <row r="1449" spans="2:14" ht="13.5" x14ac:dyDescent="0.25">
      <c r="B1449" s="168" t="s">
        <v>4011</v>
      </c>
      <c r="C1449" s="38" t="s">
        <v>1471</v>
      </c>
      <c r="D1449" s="265">
        <v>0</v>
      </c>
      <c r="E1449" s="265">
        <v>0</v>
      </c>
      <c r="F1449" s="265">
        <v>0</v>
      </c>
      <c r="G1449" s="265">
        <v>0</v>
      </c>
      <c r="H1449" s="265">
        <v>7.7858999999999998E-2</v>
      </c>
      <c r="I1449" s="265">
        <v>3.9668000000000002E-2</v>
      </c>
      <c r="J1449" s="265">
        <v>0.16769500000000001</v>
      </c>
      <c r="K1449" s="265">
        <v>0.39963799999999999</v>
      </c>
      <c r="L1449" s="265">
        <v>0.98798300000000006</v>
      </c>
      <c r="M1449" s="265">
        <v>1.183678</v>
      </c>
      <c r="N1449" s="265">
        <v>0.11619599999999999</v>
      </c>
    </row>
    <row r="1450" spans="2:14" ht="13.5" x14ac:dyDescent="0.25">
      <c r="B1450" s="168" t="s">
        <v>4012</v>
      </c>
      <c r="C1450" s="38" t="s">
        <v>1472</v>
      </c>
      <c r="D1450" s="265">
        <v>0</v>
      </c>
      <c r="E1450" s="265">
        <v>0</v>
      </c>
      <c r="F1450" s="265">
        <v>0</v>
      </c>
      <c r="G1450" s="265">
        <v>0</v>
      </c>
      <c r="H1450" s="265">
        <v>0</v>
      </c>
      <c r="I1450" s="265">
        <v>4.4200000000000001E-4</v>
      </c>
      <c r="J1450" s="265">
        <v>2.4521999999999999E-2</v>
      </c>
      <c r="K1450" s="265">
        <v>2.2578000000000001E-2</v>
      </c>
      <c r="L1450" s="265">
        <v>8.1052000000000013E-2</v>
      </c>
      <c r="M1450" s="265">
        <v>7.3391999999999999E-2</v>
      </c>
      <c r="N1450" s="265">
        <v>0</v>
      </c>
    </row>
    <row r="1451" spans="2:14" ht="13.5" x14ac:dyDescent="0.25">
      <c r="B1451" s="168" t="s">
        <v>4013</v>
      </c>
      <c r="C1451" s="38" t="s">
        <v>1473</v>
      </c>
      <c r="D1451" s="265">
        <v>0</v>
      </c>
      <c r="E1451" s="265">
        <v>0</v>
      </c>
      <c r="F1451" s="265">
        <v>4.5670000000000002E-2</v>
      </c>
      <c r="G1451" s="265">
        <v>0</v>
      </c>
      <c r="H1451" s="265">
        <v>1.7000000000000001E-4</v>
      </c>
      <c r="I1451" s="265">
        <v>2.22E-4</v>
      </c>
      <c r="J1451" s="265">
        <v>5.4140999999999995E-2</v>
      </c>
      <c r="K1451" s="265">
        <v>7.2272000000000003E-2</v>
      </c>
      <c r="L1451" s="265">
        <v>0.90259899999999993</v>
      </c>
      <c r="M1451" s="265">
        <v>0.74428699999999992</v>
      </c>
      <c r="N1451" s="265">
        <v>0</v>
      </c>
    </row>
    <row r="1452" spans="2:14" ht="13.5" x14ac:dyDescent="0.25">
      <c r="B1452" s="168" t="s">
        <v>4014</v>
      </c>
      <c r="C1452" s="38" t="s">
        <v>1474</v>
      </c>
      <c r="D1452" s="265">
        <v>0</v>
      </c>
      <c r="E1452" s="265">
        <v>0</v>
      </c>
      <c r="F1452" s="265">
        <v>1.8699999999999999E-4</v>
      </c>
      <c r="G1452" s="265">
        <v>0</v>
      </c>
      <c r="H1452" s="265">
        <v>0</v>
      </c>
      <c r="I1452" s="265">
        <v>0</v>
      </c>
      <c r="J1452" s="265">
        <v>1.4235999999999999E-2</v>
      </c>
      <c r="K1452" s="265">
        <v>2.0695999999999999E-2</v>
      </c>
      <c r="L1452" s="265">
        <v>1.3288000000000001E-2</v>
      </c>
      <c r="M1452" s="265">
        <v>1.2806000000000001E-2</v>
      </c>
      <c r="N1452" s="265">
        <v>1.1E-5</v>
      </c>
    </row>
    <row r="1453" spans="2:14" ht="13.5" x14ac:dyDescent="0.25">
      <c r="B1453" s="168" t="s">
        <v>4015</v>
      </c>
      <c r="C1453" s="38" t="s">
        <v>1475</v>
      </c>
      <c r="D1453" s="265">
        <v>0</v>
      </c>
      <c r="E1453" s="265">
        <v>0</v>
      </c>
      <c r="F1453" s="265">
        <v>0</v>
      </c>
      <c r="G1453" s="265">
        <v>0</v>
      </c>
      <c r="H1453" s="265">
        <v>0</v>
      </c>
      <c r="I1453" s="265">
        <v>1.7960000000000001E-3</v>
      </c>
      <c r="J1453" s="265">
        <v>2.0357E-2</v>
      </c>
      <c r="K1453" s="265">
        <v>4.8160000000000008E-2</v>
      </c>
      <c r="L1453" s="265">
        <v>9.2343999999999996E-2</v>
      </c>
      <c r="M1453" s="265">
        <v>0.105797</v>
      </c>
      <c r="N1453" s="265">
        <v>0</v>
      </c>
    </row>
    <row r="1454" spans="2:14" ht="13.5" x14ac:dyDescent="0.25">
      <c r="B1454" s="168" t="s">
        <v>4016</v>
      </c>
      <c r="C1454" s="38" t="s">
        <v>1476</v>
      </c>
      <c r="D1454" s="265">
        <v>0</v>
      </c>
      <c r="E1454" s="265">
        <v>0</v>
      </c>
      <c r="F1454" s="265">
        <v>0</v>
      </c>
      <c r="G1454" s="265">
        <v>0</v>
      </c>
      <c r="H1454" s="265">
        <v>0</v>
      </c>
      <c r="I1454" s="265">
        <v>0</v>
      </c>
      <c r="J1454" s="265">
        <v>2.3153E-2</v>
      </c>
      <c r="K1454" s="265">
        <v>1.3734E-2</v>
      </c>
      <c r="L1454" s="265">
        <v>3.7783999999999998E-2</v>
      </c>
      <c r="M1454" s="265">
        <v>2.9790999999999998E-2</v>
      </c>
      <c r="N1454" s="265">
        <v>0</v>
      </c>
    </row>
    <row r="1455" spans="2:14" ht="13.5" x14ac:dyDescent="0.25">
      <c r="B1455" s="168" t="s">
        <v>4017</v>
      </c>
      <c r="C1455" s="38" t="s">
        <v>1477</v>
      </c>
      <c r="D1455" s="265">
        <v>0</v>
      </c>
      <c r="E1455" s="265">
        <v>0</v>
      </c>
      <c r="F1455" s="265">
        <v>0</v>
      </c>
      <c r="G1455" s="265">
        <v>0</v>
      </c>
      <c r="H1455" s="265">
        <v>0</v>
      </c>
      <c r="I1455" s="265">
        <v>0</v>
      </c>
      <c r="J1455" s="265">
        <v>0</v>
      </c>
      <c r="K1455" s="265">
        <v>7.5069999999999998E-3</v>
      </c>
      <c r="L1455" s="265">
        <v>1.2616E-2</v>
      </c>
      <c r="M1455" s="265">
        <v>6.9370000000000005E-3</v>
      </c>
      <c r="N1455" s="265">
        <v>0</v>
      </c>
    </row>
    <row r="1456" spans="2:14" ht="13.5" x14ac:dyDescent="0.25">
      <c r="B1456" s="168" t="s">
        <v>4018</v>
      </c>
      <c r="C1456" s="38" t="s">
        <v>1478</v>
      </c>
      <c r="D1456" s="265">
        <v>0</v>
      </c>
      <c r="E1456" s="265">
        <v>0</v>
      </c>
      <c r="F1456" s="265">
        <v>1.8699999999999999E-4</v>
      </c>
      <c r="G1456" s="265">
        <v>0</v>
      </c>
      <c r="H1456" s="265">
        <v>0</v>
      </c>
      <c r="I1456" s="265">
        <v>5.0340000000000003E-3</v>
      </c>
      <c r="J1456" s="265">
        <v>6.8282999999999996E-2</v>
      </c>
      <c r="K1456" s="265">
        <v>2.8354999999999998E-2</v>
      </c>
      <c r="L1456" s="265">
        <v>0.11460800000000002</v>
      </c>
      <c r="M1456" s="265">
        <v>0.24646699999999996</v>
      </c>
      <c r="N1456" s="265">
        <v>0.15346499999999999</v>
      </c>
    </row>
    <row r="1457" spans="2:14" ht="13.5" x14ac:dyDescent="0.25">
      <c r="B1457" s="168" t="s">
        <v>4019</v>
      </c>
      <c r="C1457" s="38" t="s">
        <v>1479</v>
      </c>
      <c r="D1457" s="265">
        <v>10.107567</v>
      </c>
      <c r="E1457" s="265">
        <v>10.460818999999999</v>
      </c>
      <c r="F1457" s="265">
        <v>11.191890999999998</v>
      </c>
      <c r="G1457" s="265">
        <v>10.446787</v>
      </c>
      <c r="H1457" s="265">
        <v>15.656200999999999</v>
      </c>
      <c r="I1457" s="265">
        <v>18.564239999999998</v>
      </c>
      <c r="J1457" s="265">
        <v>20.303812999999998</v>
      </c>
      <c r="K1457" s="265">
        <v>27.265132000000001</v>
      </c>
      <c r="L1457" s="265">
        <v>34.848571</v>
      </c>
      <c r="M1457" s="265">
        <v>40.828970999999996</v>
      </c>
      <c r="N1457" s="265">
        <v>46.929422000000002</v>
      </c>
    </row>
    <row r="1458" spans="2:14" ht="13.5" x14ac:dyDescent="0.25">
      <c r="B1458" s="168" t="s">
        <v>4020</v>
      </c>
      <c r="C1458" s="38" t="s">
        <v>1480</v>
      </c>
      <c r="D1458" s="265">
        <v>1.189797</v>
      </c>
      <c r="E1458" s="265">
        <v>0.93263699999999994</v>
      </c>
      <c r="F1458" s="265">
        <v>0.59043000000000001</v>
      </c>
      <c r="G1458" s="265">
        <v>0.44998700000000003</v>
      </c>
      <c r="H1458" s="265">
        <v>0.58509600000000006</v>
      </c>
      <c r="I1458" s="265">
        <v>0.66055200000000003</v>
      </c>
      <c r="J1458" s="265">
        <v>0.78943600000000003</v>
      </c>
      <c r="K1458" s="265">
        <v>1.245028</v>
      </c>
      <c r="L1458" s="265">
        <v>1.6919650000000002</v>
      </c>
      <c r="M1458" s="265">
        <v>1.8364079999999998</v>
      </c>
      <c r="N1458" s="265">
        <v>0.98245800000000005</v>
      </c>
    </row>
    <row r="1459" spans="2:14" ht="13.5" x14ac:dyDescent="0.25">
      <c r="B1459" s="168" t="s">
        <v>4021</v>
      </c>
      <c r="C1459" s="38" t="s">
        <v>1481</v>
      </c>
      <c r="D1459" s="265">
        <v>1.0074210000000001</v>
      </c>
      <c r="E1459" s="265">
        <v>7.9500000000000003E-4</v>
      </c>
      <c r="F1459" s="265">
        <v>0</v>
      </c>
      <c r="G1459" s="265">
        <v>0</v>
      </c>
      <c r="H1459" s="265">
        <v>0</v>
      </c>
      <c r="I1459" s="265">
        <v>0.36535900000000004</v>
      </c>
      <c r="J1459" s="265">
        <v>3.5719400000000001</v>
      </c>
      <c r="K1459" s="265">
        <v>3.1271450000000001</v>
      </c>
      <c r="L1459" s="265">
        <v>2.3809629999999999</v>
      </c>
      <c r="M1459" s="265">
        <v>1.849556</v>
      </c>
      <c r="N1459" s="265">
        <v>0.60764799999999997</v>
      </c>
    </row>
    <row r="1460" spans="2:14" ht="13.5" x14ac:dyDescent="0.25">
      <c r="B1460" s="168" t="s">
        <v>4022</v>
      </c>
      <c r="C1460" s="38" t="s">
        <v>1482</v>
      </c>
      <c r="D1460" s="265">
        <v>0</v>
      </c>
      <c r="E1460" s="265">
        <v>0</v>
      </c>
      <c r="F1460" s="265">
        <v>0</v>
      </c>
      <c r="G1460" s="265">
        <v>0</v>
      </c>
      <c r="H1460" s="265">
        <v>0</v>
      </c>
      <c r="I1460" s="265">
        <v>0</v>
      </c>
      <c r="J1460" s="265">
        <v>0</v>
      </c>
      <c r="K1460" s="265">
        <v>0</v>
      </c>
      <c r="L1460" s="265">
        <v>1E-4</v>
      </c>
      <c r="M1460" s="265">
        <v>1.25E-4</v>
      </c>
      <c r="N1460" s="265">
        <v>0</v>
      </c>
    </row>
    <row r="1461" spans="2:14" ht="13.5" x14ac:dyDescent="0.25">
      <c r="B1461" s="168" t="s">
        <v>4023</v>
      </c>
      <c r="C1461" s="38" t="s">
        <v>1483</v>
      </c>
      <c r="D1461" s="265">
        <v>5.0000000000000002E-5</v>
      </c>
      <c r="E1461" s="265">
        <v>7.5189999999999996E-3</v>
      </c>
      <c r="F1461" s="265">
        <v>2.0955999999999999E-2</v>
      </c>
      <c r="G1461" s="265">
        <v>8.4519999999999994E-3</v>
      </c>
      <c r="H1461" s="265">
        <v>1.2350000000000002E-3</v>
      </c>
      <c r="I1461" s="265">
        <v>8.6740000000000012E-3</v>
      </c>
      <c r="J1461" s="265">
        <v>6.9055000000000005E-2</v>
      </c>
      <c r="K1461" s="265">
        <v>0.27238200000000001</v>
      </c>
      <c r="L1461" s="265">
        <v>0.44880500000000001</v>
      </c>
      <c r="M1461" s="265">
        <v>0.39493400000000001</v>
      </c>
      <c r="N1461" s="265">
        <v>7.1599999999999997E-2</v>
      </c>
    </row>
    <row r="1462" spans="2:14" ht="13.5" x14ac:dyDescent="0.25">
      <c r="B1462" s="168" t="s">
        <v>4024</v>
      </c>
      <c r="C1462" s="38" t="s">
        <v>1484</v>
      </c>
      <c r="D1462" s="265">
        <v>2.726118</v>
      </c>
      <c r="E1462" s="265">
        <v>2.8726430000000001</v>
      </c>
      <c r="F1462" s="265">
        <v>3.159484</v>
      </c>
      <c r="G1462" s="265">
        <v>2.384363</v>
      </c>
      <c r="H1462" s="265">
        <v>3.9911289999999999</v>
      </c>
      <c r="I1462" s="265">
        <v>4.6476100000000002</v>
      </c>
      <c r="J1462" s="265">
        <v>4.7579359999999999</v>
      </c>
      <c r="K1462" s="265">
        <v>5.0494180000000002</v>
      </c>
      <c r="L1462" s="265">
        <v>6.9034199999999997</v>
      </c>
      <c r="M1462" s="265">
        <v>9.1801700000000004</v>
      </c>
      <c r="N1462" s="265">
        <v>10.322966000000001</v>
      </c>
    </row>
    <row r="1463" spans="2:14" ht="13.5" x14ac:dyDescent="0.25">
      <c r="B1463" s="168" t="s">
        <v>4025</v>
      </c>
      <c r="C1463" s="38" t="s">
        <v>1485</v>
      </c>
      <c r="D1463" s="265">
        <v>0</v>
      </c>
      <c r="E1463" s="265">
        <v>0</v>
      </c>
      <c r="F1463" s="265">
        <v>0</v>
      </c>
      <c r="G1463" s="265">
        <v>0</v>
      </c>
      <c r="H1463" s="265">
        <v>0</v>
      </c>
      <c r="I1463" s="265">
        <v>0</v>
      </c>
      <c r="J1463" s="265">
        <v>9.3390000000000001E-3</v>
      </c>
      <c r="K1463" s="265">
        <v>1.3070999999999999E-2</v>
      </c>
      <c r="L1463" s="265">
        <v>2.0204E-2</v>
      </c>
      <c r="M1463" s="265">
        <v>3.1979E-2</v>
      </c>
      <c r="N1463" s="265">
        <v>0</v>
      </c>
    </row>
    <row r="1464" spans="2:14" ht="13.5" x14ac:dyDescent="0.25">
      <c r="B1464" s="168" t="s">
        <v>4026</v>
      </c>
      <c r="C1464" s="38" t="s">
        <v>1486</v>
      </c>
      <c r="D1464" s="265">
        <v>2.1929999999999998E-2</v>
      </c>
      <c r="E1464" s="265">
        <v>2.3866999999999999E-2</v>
      </c>
      <c r="F1464" s="265">
        <v>4.2890000000000003E-3</v>
      </c>
      <c r="G1464" s="265">
        <v>0</v>
      </c>
      <c r="H1464" s="265">
        <v>0</v>
      </c>
      <c r="I1464" s="265">
        <v>0</v>
      </c>
      <c r="J1464" s="265">
        <v>0</v>
      </c>
      <c r="K1464" s="265">
        <v>7.2460000000000007E-3</v>
      </c>
      <c r="L1464" s="265">
        <v>6.6499999999999997E-3</v>
      </c>
      <c r="M1464" s="265">
        <v>1.3101E-2</v>
      </c>
      <c r="N1464" s="265">
        <v>0.38217099999999998</v>
      </c>
    </row>
    <row r="1465" spans="2:14" ht="13.5" x14ac:dyDescent="0.25">
      <c r="B1465" s="168" t="s">
        <v>4027</v>
      </c>
      <c r="C1465" s="38" t="s">
        <v>1487</v>
      </c>
      <c r="D1465" s="265">
        <v>0</v>
      </c>
      <c r="E1465" s="265">
        <v>0</v>
      </c>
      <c r="F1465" s="265">
        <v>0</v>
      </c>
      <c r="G1465" s="265">
        <v>0</v>
      </c>
      <c r="H1465" s="265">
        <v>0</v>
      </c>
      <c r="I1465" s="265">
        <v>1.9430000000000001E-3</v>
      </c>
      <c r="J1465" s="265">
        <v>4.0750000000000005E-3</v>
      </c>
      <c r="K1465" s="265">
        <v>5.3430000000000005E-3</v>
      </c>
      <c r="L1465" s="265">
        <v>8.4440000000000001E-3</v>
      </c>
      <c r="M1465" s="265">
        <v>5.7239999999999999E-3</v>
      </c>
      <c r="N1465" s="265">
        <v>0</v>
      </c>
    </row>
    <row r="1466" spans="2:14" ht="13.5" x14ac:dyDescent="0.25">
      <c r="B1466" s="168" t="s">
        <v>4028</v>
      </c>
      <c r="C1466" s="38" t="s">
        <v>1488</v>
      </c>
      <c r="D1466" s="265">
        <v>0</v>
      </c>
      <c r="E1466" s="265">
        <v>0</v>
      </c>
      <c r="F1466" s="265">
        <v>0</v>
      </c>
      <c r="G1466" s="265">
        <v>0</v>
      </c>
      <c r="H1466" s="265">
        <v>0</v>
      </c>
      <c r="I1466" s="265">
        <v>0</v>
      </c>
      <c r="J1466" s="265">
        <v>1.2541E-2</v>
      </c>
      <c r="K1466" s="265">
        <v>2.2707000000000001E-2</v>
      </c>
      <c r="L1466" s="265">
        <v>3.5490000000000001E-2</v>
      </c>
      <c r="M1466" s="265">
        <v>3.6868000000000005E-2</v>
      </c>
      <c r="N1466" s="265">
        <v>0</v>
      </c>
    </row>
    <row r="1467" spans="2:14" ht="13.5" x14ac:dyDescent="0.25">
      <c r="B1467" s="168" t="s">
        <v>4029</v>
      </c>
      <c r="C1467" s="38" t="s">
        <v>1489</v>
      </c>
      <c r="D1467" s="265">
        <v>0</v>
      </c>
      <c r="E1467" s="265">
        <v>0</v>
      </c>
      <c r="F1467" s="265">
        <v>0</v>
      </c>
      <c r="G1467" s="265">
        <v>0</v>
      </c>
      <c r="H1467" s="265">
        <v>0</v>
      </c>
      <c r="I1467" s="265">
        <v>0</v>
      </c>
      <c r="J1467" s="265">
        <v>0</v>
      </c>
      <c r="K1467" s="265">
        <v>0</v>
      </c>
      <c r="L1467" s="265">
        <v>2.4399999999999999E-4</v>
      </c>
      <c r="M1467" s="265">
        <v>0</v>
      </c>
      <c r="N1467" s="265">
        <v>0</v>
      </c>
    </row>
    <row r="1468" spans="2:14" ht="13.5" x14ac:dyDescent="0.25">
      <c r="B1468" s="168" t="s">
        <v>4030</v>
      </c>
      <c r="C1468" s="38" t="s">
        <v>1490</v>
      </c>
      <c r="D1468" s="265">
        <v>0</v>
      </c>
      <c r="E1468" s="265">
        <v>0</v>
      </c>
      <c r="F1468" s="265">
        <v>0</v>
      </c>
      <c r="G1468" s="265">
        <v>0</v>
      </c>
      <c r="H1468" s="265">
        <v>0</v>
      </c>
      <c r="I1468" s="265">
        <v>0</v>
      </c>
      <c r="J1468" s="265">
        <v>0</v>
      </c>
      <c r="K1468" s="265">
        <v>0</v>
      </c>
      <c r="L1468" s="265">
        <v>5.4599999999999996E-3</v>
      </c>
      <c r="M1468" s="265">
        <v>2.5000000000000001E-4</v>
      </c>
      <c r="N1468" s="265">
        <v>0</v>
      </c>
    </row>
    <row r="1469" spans="2:14" ht="13.5" x14ac:dyDescent="0.25">
      <c r="B1469" s="168" t="s">
        <v>4031</v>
      </c>
      <c r="C1469" s="38" t="s">
        <v>1491</v>
      </c>
      <c r="D1469" s="265">
        <v>0</v>
      </c>
      <c r="E1469" s="265">
        <v>0</v>
      </c>
      <c r="F1469" s="265">
        <v>0</v>
      </c>
      <c r="G1469" s="265">
        <v>0</v>
      </c>
      <c r="H1469" s="265">
        <v>0</v>
      </c>
      <c r="I1469" s="265">
        <v>4.8099999999999998E-4</v>
      </c>
      <c r="J1469" s="265">
        <v>6.4730000000000005E-3</v>
      </c>
      <c r="K1469" s="265">
        <v>2.2908999999999999E-2</v>
      </c>
      <c r="L1469" s="265">
        <v>6.4923999999999996E-2</v>
      </c>
      <c r="M1469" s="265">
        <v>6.3971E-2</v>
      </c>
      <c r="N1469" s="265">
        <v>0</v>
      </c>
    </row>
    <row r="1470" spans="2:14" ht="13.5" x14ac:dyDescent="0.25">
      <c r="B1470" s="168" t="s">
        <v>4032</v>
      </c>
      <c r="C1470" s="38" t="s">
        <v>1492</v>
      </c>
      <c r="D1470" s="265">
        <v>0</v>
      </c>
      <c r="E1470" s="265">
        <v>0</v>
      </c>
      <c r="F1470" s="265">
        <v>0</v>
      </c>
      <c r="G1470" s="265">
        <v>0</v>
      </c>
      <c r="H1470" s="265">
        <v>0</v>
      </c>
      <c r="I1470" s="265">
        <v>9.2999999999999997E-5</v>
      </c>
      <c r="J1470" s="265">
        <v>0</v>
      </c>
      <c r="K1470" s="265">
        <v>1.217E-3</v>
      </c>
      <c r="L1470" s="265">
        <v>5.3270000000000001E-3</v>
      </c>
      <c r="M1470" s="265">
        <v>6.1499999999999999E-4</v>
      </c>
      <c r="N1470" s="265">
        <v>0</v>
      </c>
    </row>
    <row r="1471" spans="2:14" ht="13.5" x14ac:dyDescent="0.25">
      <c r="B1471" s="168" t="s">
        <v>4033</v>
      </c>
      <c r="C1471" s="38" t="s">
        <v>1493</v>
      </c>
      <c r="D1471" s="265">
        <v>0</v>
      </c>
      <c r="E1471" s="265">
        <v>0</v>
      </c>
      <c r="F1471" s="265">
        <v>0</v>
      </c>
      <c r="G1471" s="265">
        <v>0</v>
      </c>
      <c r="H1471" s="265">
        <v>0</v>
      </c>
      <c r="I1471" s="265">
        <v>4.1139999999999996E-3</v>
      </c>
      <c r="J1471" s="265">
        <v>6.2120000000000005E-3</v>
      </c>
      <c r="K1471" s="265">
        <v>2.7680000000000003E-2</v>
      </c>
      <c r="L1471" s="265">
        <v>2.9548999999999999E-2</v>
      </c>
      <c r="M1471" s="265">
        <v>3.7781000000000002E-2</v>
      </c>
      <c r="N1471" s="265">
        <v>0</v>
      </c>
    </row>
    <row r="1472" spans="2:14" ht="13.5" x14ac:dyDescent="0.25">
      <c r="B1472" s="168" t="s">
        <v>4034</v>
      </c>
      <c r="C1472" s="38" t="s">
        <v>1494</v>
      </c>
      <c r="D1472" s="265">
        <v>0</v>
      </c>
      <c r="E1472" s="265">
        <v>0</v>
      </c>
      <c r="F1472" s="265">
        <v>0</v>
      </c>
      <c r="G1472" s="265">
        <v>0</v>
      </c>
      <c r="H1472" s="265">
        <v>0</v>
      </c>
      <c r="I1472" s="265">
        <v>6.4800000000000003E-4</v>
      </c>
      <c r="J1472" s="265">
        <v>5.1119999999999999E-2</v>
      </c>
      <c r="K1472" s="265">
        <v>8.4012000000000003E-2</v>
      </c>
      <c r="L1472" s="265">
        <v>0.20603900000000003</v>
      </c>
      <c r="M1472" s="265">
        <v>0.213422</v>
      </c>
      <c r="N1472" s="265">
        <v>8.3000000000000001E-4</v>
      </c>
    </row>
    <row r="1473" spans="2:14" ht="13.5" x14ac:dyDescent="0.25">
      <c r="B1473" s="168" t="s">
        <v>4035</v>
      </c>
      <c r="C1473" s="38" t="s">
        <v>1495</v>
      </c>
      <c r="D1473" s="265">
        <v>0</v>
      </c>
      <c r="E1473" s="265">
        <v>0</v>
      </c>
      <c r="F1473" s="265">
        <v>0</v>
      </c>
      <c r="G1473" s="265">
        <v>0</v>
      </c>
      <c r="H1473" s="265">
        <v>0</v>
      </c>
      <c r="I1473" s="265">
        <v>0</v>
      </c>
      <c r="J1473" s="265">
        <v>0</v>
      </c>
      <c r="K1473" s="265">
        <v>4.6900000000000002E-4</v>
      </c>
      <c r="L1473" s="265">
        <v>6.7139999999999995E-3</v>
      </c>
      <c r="M1473" s="265">
        <v>1.5233E-2</v>
      </c>
      <c r="N1473" s="265">
        <v>0</v>
      </c>
    </row>
    <row r="1474" spans="2:14" ht="13.5" x14ac:dyDescent="0.25">
      <c r="B1474" s="168" t="s">
        <v>4036</v>
      </c>
      <c r="C1474" s="38" t="s">
        <v>1496</v>
      </c>
      <c r="D1474" s="265">
        <v>0</v>
      </c>
      <c r="E1474" s="265">
        <v>0</v>
      </c>
      <c r="F1474" s="265">
        <v>0</v>
      </c>
      <c r="G1474" s="265">
        <v>0</v>
      </c>
      <c r="H1474" s="265">
        <v>0</v>
      </c>
      <c r="I1474" s="265">
        <v>2.7599999999999999E-4</v>
      </c>
      <c r="J1474" s="265">
        <v>9.477000000000001E-3</v>
      </c>
      <c r="K1474" s="265">
        <v>6.1350000000000007E-3</v>
      </c>
      <c r="L1474" s="265">
        <v>3.8280999999999996E-2</v>
      </c>
      <c r="M1474" s="265">
        <v>4.9102999999999994E-2</v>
      </c>
      <c r="N1474" s="265">
        <v>0</v>
      </c>
    </row>
    <row r="1475" spans="2:14" ht="13.5" x14ac:dyDescent="0.25">
      <c r="B1475" s="168" t="s">
        <v>4037</v>
      </c>
      <c r="C1475" s="38" t="s">
        <v>1497</v>
      </c>
      <c r="D1475" s="265">
        <v>0</v>
      </c>
      <c r="E1475" s="265">
        <v>0</v>
      </c>
      <c r="F1475" s="265">
        <v>0</v>
      </c>
      <c r="G1475" s="265">
        <v>0</v>
      </c>
      <c r="H1475" s="265">
        <v>0</v>
      </c>
      <c r="I1475" s="265">
        <v>0</v>
      </c>
      <c r="J1475" s="265">
        <v>0</v>
      </c>
      <c r="K1475" s="265">
        <v>0</v>
      </c>
      <c r="L1475" s="265">
        <v>3.2780000000000001E-3</v>
      </c>
      <c r="M1475" s="265">
        <v>0</v>
      </c>
      <c r="N1475" s="265">
        <v>0</v>
      </c>
    </row>
    <row r="1476" spans="2:14" ht="13.5" x14ac:dyDescent="0.25">
      <c r="B1476" s="168" t="s">
        <v>4038</v>
      </c>
      <c r="C1476" s="38" t="s">
        <v>1498</v>
      </c>
      <c r="D1476" s="265">
        <v>0</v>
      </c>
      <c r="E1476" s="265">
        <v>0</v>
      </c>
      <c r="F1476" s="265">
        <v>0</v>
      </c>
      <c r="G1476" s="265">
        <v>0</v>
      </c>
      <c r="H1476" s="265">
        <v>0</v>
      </c>
      <c r="I1476" s="265">
        <v>2.9E-4</v>
      </c>
      <c r="J1476" s="265">
        <v>1.3746E-2</v>
      </c>
      <c r="K1476" s="265">
        <v>3.424E-2</v>
      </c>
      <c r="L1476" s="265">
        <v>5.314E-2</v>
      </c>
      <c r="M1476" s="265">
        <v>7.0538999999999991E-2</v>
      </c>
      <c r="N1476" s="265">
        <v>0</v>
      </c>
    </row>
    <row r="1477" spans="2:14" ht="13.5" x14ac:dyDescent="0.25">
      <c r="B1477" s="168" t="s">
        <v>4039</v>
      </c>
      <c r="C1477" s="38" t="s">
        <v>1499</v>
      </c>
      <c r="D1477" s="265">
        <v>0</v>
      </c>
      <c r="E1477" s="265">
        <v>4.86E-4</v>
      </c>
      <c r="F1477" s="265">
        <v>4.6E-5</v>
      </c>
      <c r="G1477" s="265">
        <v>0</v>
      </c>
      <c r="H1477" s="265">
        <v>0</v>
      </c>
      <c r="I1477" s="265">
        <v>5.62E-4</v>
      </c>
      <c r="J1477" s="265">
        <v>1.2329999999999999E-3</v>
      </c>
      <c r="K1477" s="265">
        <v>5.2569999999999995E-3</v>
      </c>
      <c r="L1477" s="265">
        <v>1.2861999999999998E-2</v>
      </c>
      <c r="M1477" s="265">
        <v>4.3350000000000003E-3</v>
      </c>
      <c r="N1477" s="265">
        <v>0</v>
      </c>
    </row>
    <row r="1478" spans="2:14" ht="13.5" x14ac:dyDescent="0.25">
      <c r="B1478" s="168" t="s">
        <v>4040</v>
      </c>
      <c r="C1478" s="38" t="s">
        <v>1500</v>
      </c>
      <c r="D1478" s="265">
        <v>0</v>
      </c>
      <c r="E1478" s="265">
        <v>0</v>
      </c>
      <c r="F1478" s="265">
        <v>0</v>
      </c>
      <c r="G1478" s="265">
        <v>0</v>
      </c>
      <c r="H1478" s="265">
        <v>0</v>
      </c>
      <c r="I1478" s="265">
        <v>1.7797E-2</v>
      </c>
      <c r="J1478" s="265">
        <v>7.5605000000000006E-2</v>
      </c>
      <c r="K1478" s="265">
        <v>0.124343</v>
      </c>
      <c r="L1478" s="265">
        <v>0.13286100000000001</v>
      </c>
      <c r="M1478" s="265">
        <v>0.19078600000000001</v>
      </c>
      <c r="N1478" s="265">
        <v>0</v>
      </c>
    </row>
    <row r="1479" spans="2:14" ht="13.5" x14ac:dyDescent="0.25">
      <c r="B1479" s="168" t="s">
        <v>4041</v>
      </c>
      <c r="C1479" s="38" t="s">
        <v>1501</v>
      </c>
      <c r="D1479" s="265">
        <v>0</v>
      </c>
      <c r="E1479" s="265">
        <v>0</v>
      </c>
      <c r="F1479" s="265">
        <v>0</v>
      </c>
      <c r="G1479" s="265">
        <v>0</v>
      </c>
      <c r="H1479" s="265">
        <v>0</v>
      </c>
      <c r="I1479" s="265">
        <v>0</v>
      </c>
      <c r="J1479" s="265">
        <v>0</v>
      </c>
      <c r="K1479" s="265">
        <v>8.5389999999999997E-3</v>
      </c>
      <c r="L1479" s="265">
        <v>1.3620000000000002E-2</v>
      </c>
      <c r="M1479" s="265">
        <v>3.1120999999999999E-2</v>
      </c>
      <c r="N1479" s="265">
        <v>0</v>
      </c>
    </row>
    <row r="1480" spans="2:14" ht="13.5" x14ac:dyDescent="0.25">
      <c r="B1480" s="168" t="s">
        <v>4042</v>
      </c>
      <c r="C1480" s="38" t="s">
        <v>1502</v>
      </c>
      <c r="D1480" s="265">
        <v>0</v>
      </c>
      <c r="E1480" s="265">
        <v>0</v>
      </c>
      <c r="F1480" s="265">
        <v>0</v>
      </c>
      <c r="G1480" s="265">
        <v>0</v>
      </c>
      <c r="H1480" s="265">
        <v>0</v>
      </c>
      <c r="I1480" s="265">
        <v>0</v>
      </c>
      <c r="J1480" s="265">
        <v>2.0542000000000001E-2</v>
      </c>
      <c r="K1480" s="265">
        <v>3.1747999999999998E-2</v>
      </c>
      <c r="L1480" s="265">
        <v>8.0048000000000008E-2</v>
      </c>
      <c r="M1480" s="265">
        <v>0.11363899999999999</v>
      </c>
      <c r="N1480" s="265">
        <v>2.5196E-2</v>
      </c>
    </row>
    <row r="1481" spans="2:14" ht="13.5" x14ac:dyDescent="0.25">
      <c r="B1481" s="168" t="s">
        <v>4043</v>
      </c>
      <c r="C1481" s="38" t="s">
        <v>1503</v>
      </c>
      <c r="D1481" s="265">
        <v>0</v>
      </c>
      <c r="E1481" s="265">
        <v>0</v>
      </c>
      <c r="F1481" s="265">
        <v>0</v>
      </c>
      <c r="G1481" s="265">
        <v>0</v>
      </c>
      <c r="H1481" s="265">
        <v>0</v>
      </c>
      <c r="I1481" s="265">
        <v>5.8069999999999997E-3</v>
      </c>
      <c r="J1481" s="265">
        <v>1.0006999999999999E-2</v>
      </c>
      <c r="K1481" s="265">
        <v>2.4414000000000002E-2</v>
      </c>
      <c r="L1481" s="265">
        <v>2.9196999999999997E-2</v>
      </c>
      <c r="M1481" s="265">
        <v>3.4363000000000005E-2</v>
      </c>
      <c r="N1481" s="265">
        <v>0</v>
      </c>
    </row>
    <row r="1482" spans="2:14" ht="13.5" x14ac:dyDescent="0.25">
      <c r="B1482" s="168" t="s">
        <v>4044</v>
      </c>
      <c r="C1482" s="38" t="s">
        <v>1504</v>
      </c>
      <c r="D1482" s="265">
        <v>0.78260300000000005</v>
      </c>
      <c r="E1482" s="265">
        <v>0.21028000000000002</v>
      </c>
      <c r="F1482" s="265">
        <v>0.17569399999999999</v>
      </c>
      <c r="G1482" s="265">
        <v>0.167987</v>
      </c>
      <c r="H1482" s="265">
        <v>0.28246900000000003</v>
      </c>
      <c r="I1482" s="265">
        <v>0.261882</v>
      </c>
      <c r="J1482" s="265">
        <v>0.40881200000000001</v>
      </c>
      <c r="K1482" s="265">
        <v>0.45609</v>
      </c>
      <c r="L1482" s="265">
        <v>0.59470500000000004</v>
      </c>
      <c r="M1482" s="265">
        <v>0.57467299999999999</v>
      </c>
      <c r="N1482" s="265">
        <v>0.368344</v>
      </c>
    </row>
    <row r="1483" spans="2:14" ht="13.5" x14ac:dyDescent="0.25">
      <c r="B1483" s="168" t="s">
        <v>4045</v>
      </c>
      <c r="C1483" s="38" t="s">
        <v>1505</v>
      </c>
      <c r="D1483" s="265">
        <v>9.3159000000000006E-2</v>
      </c>
      <c r="E1483" s="265">
        <v>6.9999999999999999E-4</v>
      </c>
      <c r="F1483" s="265">
        <v>0</v>
      </c>
      <c r="G1483" s="265">
        <v>0</v>
      </c>
      <c r="H1483" s="265">
        <v>0</v>
      </c>
      <c r="I1483" s="265">
        <v>0</v>
      </c>
      <c r="J1483" s="265">
        <v>0</v>
      </c>
      <c r="K1483" s="265">
        <v>9.1200000000000005E-4</v>
      </c>
      <c r="L1483" s="265">
        <v>7.646E-3</v>
      </c>
      <c r="M1483" s="265">
        <v>2.8140000000000002E-2</v>
      </c>
      <c r="N1483" s="265">
        <v>0</v>
      </c>
    </row>
    <row r="1484" spans="2:14" ht="13.5" x14ac:dyDescent="0.25">
      <c r="B1484" s="168" t="s">
        <v>4046</v>
      </c>
      <c r="C1484" s="38" t="s">
        <v>1506</v>
      </c>
      <c r="D1484" s="265">
        <v>0</v>
      </c>
      <c r="E1484" s="265">
        <v>0</v>
      </c>
      <c r="F1484" s="265">
        <v>0</v>
      </c>
      <c r="G1484" s="265">
        <v>0</v>
      </c>
      <c r="H1484" s="265">
        <v>1.54E-4</v>
      </c>
      <c r="I1484" s="265">
        <v>4.6547999999999999E-2</v>
      </c>
      <c r="J1484" s="265">
        <v>0.41025299999999998</v>
      </c>
      <c r="K1484" s="265">
        <v>0.78742800000000002</v>
      </c>
      <c r="L1484" s="265">
        <v>1.5897399999999999</v>
      </c>
      <c r="M1484" s="265">
        <v>1.5801100000000001</v>
      </c>
      <c r="N1484" s="265">
        <v>0.22940199999999999</v>
      </c>
    </row>
    <row r="1485" spans="2:14" ht="13.5" x14ac:dyDescent="0.25">
      <c r="B1485" s="168" t="s">
        <v>4047</v>
      </c>
      <c r="C1485" s="38" t="s">
        <v>1507</v>
      </c>
      <c r="D1485" s="265">
        <v>0</v>
      </c>
      <c r="E1485" s="265">
        <v>0</v>
      </c>
      <c r="F1485" s="265">
        <v>0</v>
      </c>
      <c r="G1485" s="265">
        <v>0</v>
      </c>
      <c r="H1485" s="265">
        <v>0</v>
      </c>
      <c r="I1485" s="265">
        <v>9.4799999999999995E-4</v>
      </c>
      <c r="J1485" s="265">
        <v>1.3535999999999999E-2</v>
      </c>
      <c r="K1485" s="265">
        <v>1.004E-2</v>
      </c>
      <c r="L1485" s="265">
        <v>1.9782000000000001E-2</v>
      </c>
      <c r="M1485" s="265">
        <v>6.0974E-2</v>
      </c>
      <c r="N1485" s="265">
        <v>0</v>
      </c>
    </row>
    <row r="1486" spans="2:14" ht="13.5" x14ac:dyDescent="0.25">
      <c r="B1486" s="168" t="s">
        <v>4048</v>
      </c>
      <c r="C1486" s="38" t="s">
        <v>1508</v>
      </c>
      <c r="D1486" s="265">
        <v>0</v>
      </c>
      <c r="E1486" s="265">
        <v>0</v>
      </c>
      <c r="F1486" s="265">
        <v>0</v>
      </c>
      <c r="G1486" s="265">
        <v>0</v>
      </c>
      <c r="H1486" s="265">
        <v>0</v>
      </c>
      <c r="I1486" s="265">
        <v>0</v>
      </c>
      <c r="J1486" s="265">
        <v>2.7997000000000001E-2</v>
      </c>
      <c r="K1486" s="265">
        <v>5.4819999999999999E-3</v>
      </c>
      <c r="L1486" s="265">
        <v>5.1070000000000004E-3</v>
      </c>
      <c r="M1486" s="265">
        <v>1.2969999999999999E-2</v>
      </c>
      <c r="N1486" s="265">
        <v>5.4600000000000004E-4</v>
      </c>
    </row>
    <row r="1487" spans="2:14" ht="13.5" x14ac:dyDescent="0.25">
      <c r="B1487" s="168" t="s">
        <v>4049</v>
      </c>
      <c r="C1487" s="38" t="s">
        <v>1509</v>
      </c>
      <c r="D1487" s="265">
        <v>7.6000000000000004E-5</v>
      </c>
      <c r="E1487" s="265">
        <v>1.178E-3</v>
      </c>
      <c r="F1487" s="265">
        <v>1.884E-3</v>
      </c>
      <c r="G1487" s="265">
        <v>4.3090000000000003E-3</v>
      </c>
      <c r="H1487" s="265">
        <v>6.1589999999999995E-3</v>
      </c>
      <c r="I1487" s="265">
        <v>8.010999999999999E-3</v>
      </c>
      <c r="J1487" s="265">
        <v>1.0985999999999999E-2</v>
      </c>
      <c r="K1487" s="265">
        <v>1.5685000000000001E-2</v>
      </c>
      <c r="L1487" s="265">
        <v>2.7677E-2</v>
      </c>
      <c r="M1487" s="265">
        <v>7.3049999999999999E-3</v>
      </c>
      <c r="N1487" s="265">
        <v>0</v>
      </c>
    </row>
    <row r="1488" spans="2:14" ht="13.5" x14ac:dyDescent="0.25">
      <c r="B1488" s="168" t="s">
        <v>4050</v>
      </c>
      <c r="C1488" s="38" t="s">
        <v>1510</v>
      </c>
      <c r="D1488" s="265">
        <v>0</v>
      </c>
      <c r="E1488" s="265">
        <v>0</v>
      </c>
      <c r="F1488" s="265">
        <v>0</v>
      </c>
      <c r="G1488" s="265">
        <v>0</v>
      </c>
      <c r="H1488" s="265">
        <v>0</v>
      </c>
      <c r="I1488" s="265">
        <v>0</v>
      </c>
      <c r="J1488" s="265">
        <v>0</v>
      </c>
      <c r="K1488" s="265">
        <v>7.2960000000000004E-3</v>
      </c>
      <c r="L1488" s="265">
        <v>5.5001999999999995E-2</v>
      </c>
      <c r="M1488" s="265">
        <v>4.1110999999999995E-2</v>
      </c>
      <c r="N1488" s="265">
        <v>0</v>
      </c>
    </row>
    <row r="1489" spans="2:14" ht="13.5" x14ac:dyDescent="0.25">
      <c r="B1489" s="168" t="s">
        <v>4051</v>
      </c>
      <c r="C1489" s="38" t="s">
        <v>1511</v>
      </c>
      <c r="D1489" s="265">
        <v>0</v>
      </c>
      <c r="E1489" s="265">
        <v>0</v>
      </c>
      <c r="F1489" s="265">
        <v>0</v>
      </c>
      <c r="G1489" s="265">
        <v>0</v>
      </c>
      <c r="H1489" s="265">
        <v>0</v>
      </c>
      <c r="I1489" s="265">
        <v>0</v>
      </c>
      <c r="J1489" s="265">
        <v>1.6570000000000001E-3</v>
      </c>
      <c r="K1489" s="265">
        <v>8.737E-3</v>
      </c>
      <c r="L1489" s="265">
        <v>1.3174E-2</v>
      </c>
      <c r="M1489" s="265">
        <v>9.8670000000000008E-3</v>
      </c>
      <c r="N1489" s="265">
        <v>0</v>
      </c>
    </row>
    <row r="1490" spans="2:14" ht="13.5" x14ac:dyDescent="0.25">
      <c r="B1490" s="168" t="s">
        <v>4052</v>
      </c>
      <c r="C1490" s="38" t="s">
        <v>1512</v>
      </c>
      <c r="D1490" s="265">
        <v>0</v>
      </c>
      <c r="E1490" s="265">
        <v>0</v>
      </c>
      <c r="F1490" s="265">
        <v>0</v>
      </c>
      <c r="G1490" s="265">
        <v>0</v>
      </c>
      <c r="H1490" s="265">
        <v>0</v>
      </c>
      <c r="I1490" s="265">
        <v>1.557E-3</v>
      </c>
      <c r="J1490" s="265">
        <v>2.5485000000000001E-2</v>
      </c>
      <c r="K1490" s="265">
        <v>2.4996999999999998E-2</v>
      </c>
      <c r="L1490" s="265">
        <v>5.3106000000000007E-2</v>
      </c>
      <c r="M1490" s="265">
        <v>5.4308999999999996E-2</v>
      </c>
      <c r="N1490" s="265">
        <v>0</v>
      </c>
    </row>
    <row r="1491" spans="2:14" ht="13.5" x14ac:dyDescent="0.25">
      <c r="B1491" s="168" t="s">
        <v>4053</v>
      </c>
      <c r="C1491" s="38" t="s">
        <v>1513</v>
      </c>
      <c r="D1491" s="265">
        <v>0.73555000000000004</v>
      </c>
      <c r="E1491" s="265">
        <v>0.35058199999999995</v>
      </c>
      <c r="F1491" s="265">
        <v>8.1300000000000001E-3</v>
      </c>
      <c r="G1491" s="265">
        <v>1.9850000000000002E-3</v>
      </c>
      <c r="H1491" s="265">
        <v>1.4000000000000001E-5</v>
      </c>
      <c r="I1491" s="265">
        <v>4.8240000000000002E-3</v>
      </c>
      <c r="J1491" s="265">
        <v>0.19167699999999999</v>
      </c>
      <c r="K1491" s="265">
        <v>5.7701000000000002E-2</v>
      </c>
      <c r="L1491" s="265">
        <v>0.169541</v>
      </c>
      <c r="M1491" s="265">
        <v>0.125389</v>
      </c>
      <c r="N1491" s="265">
        <v>3.5439999999999998E-3</v>
      </c>
    </row>
    <row r="1492" spans="2:14" ht="13.5" x14ac:dyDescent="0.25">
      <c r="B1492" s="168" t="s">
        <v>4054</v>
      </c>
      <c r="C1492" s="38" t="s">
        <v>1514</v>
      </c>
      <c r="D1492" s="265">
        <v>10.819070999999999</v>
      </c>
      <c r="E1492" s="265">
        <v>16.408433000000002</v>
      </c>
      <c r="F1492" s="265">
        <v>19.726579999999998</v>
      </c>
      <c r="G1492" s="265">
        <v>15.888307999999999</v>
      </c>
      <c r="H1492" s="265">
        <v>24.558366999999997</v>
      </c>
      <c r="I1492" s="265">
        <v>26.511674999999997</v>
      </c>
      <c r="J1492" s="265">
        <v>24.283670000000001</v>
      </c>
      <c r="K1492" s="265">
        <v>27.028303999999999</v>
      </c>
      <c r="L1492" s="265">
        <v>40.365840999999996</v>
      </c>
      <c r="M1492" s="265">
        <v>44.273674</v>
      </c>
      <c r="N1492" s="265">
        <v>49.040168000000008</v>
      </c>
    </row>
    <row r="1493" spans="2:14" ht="13.5" x14ac:dyDescent="0.25">
      <c r="B1493" s="168" t="s">
        <v>4055</v>
      </c>
      <c r="C1493" s="38" t="s">
        <v>1515</v>
      </c>
      <c r="D1493" s="265">
        <v>0</v>
      </c>
      <c r="E1493" s="265">
        <v>0</v>
      </c>
      <c r="F1493" s="265">
        <v>0</v>
      </c>
      <c r="G1493" s="265">
        <v>0</v>
      </c>
      <c r="H1493" s="265">
        <v>0</v>
      </c>
      <c r="I1493" s="265">
        <v>4.1960000000000001E-3</v>
      </c>
      <c r="J1493" s="265">
        <v>2.9466000000000003E-2</v>
      </c>
      <c r="K1493" s="265">
        <v>0.22062699999999999</v>
      </c>
      <c r="L1493" s="265">
        <v>0.31071700000000002</v>
      </c>
      <c r="M1493" s="265">
        <v>0.26676299999999997</v>
      </c>
      <c r="N1493" s="265">
        <v>4.6063E-2</v>
      </c>
    </row>
    <row r="1494" spans="2:14" ht="13.5" x14ac:dyDescent="0.25">
      <c r="B1494" s="168" t="s">
        <v>4056</v>
      </c>
      <c r="C1494" s="38" t="s">
        <v>1516</v>
      </c>
      <c r="D1494" s="265">
        <v>1.8756160000000002</v>
      </c>
      <c r="E1494" s="265">
        <v>2.1516960000000003</v>
      </c>
      <c r="F1494" s="265">
        <v>2.5380020000000001</v>
      </c>
      <c r="G1494" s="265">
        <v>2.3955510000000002</v>
      </c>
      <c r="H1494" s="265">
        <v>3.5440050000000003</v>
      </c>
      <c r="I1494" s="265">
        <v>3.652685</v>
      </c>
      <c r="J1494" s="265">
        <v>4.0983960000000002</v>
      </c>
      <c r="K1494" s="265">
        <v>5.2640969999999996</v>
      </c>
      <c r="L1494" s="265">
        <v>5.39628</v>
      </c>
      <c r="M1494" s="265">
        <v>5.4599320000000002</v>
      </c>
      <c r="N1494" s="265">
        <v>3.0626329999999999</v>
      </c>
    </row>
    <row r="1495" spans="2:14" ht="13.5" x14ac:dyDescent="0.25">
      <c r="B1495" s="168" t="s">
        <v>4057</v>
      </c>
      <c r="C1495" s="38" t="s">
        <v>1517</v>
      </c>
      <c r="D1495" s="265">
        <v>0</v>
      </c>
      <c r="E1495" s="265">
        <v>0</v>
      </c>
      <c r="F1495" s="265">
        <v>0</v>
      </c>
      <c r="G1495" s="265">
        <v>0</v>
      </c>
      <c r="H1495" s="265">
        <v>0</v>
      </c>
      <c r="I1495" s="265">
        <v>3.9059999999999997E-3</v>
      </c>
      <c r="J1495" s="265">
        <v>2.6106000000000001E-2</v>
      </c>
      <c r="K1495" s="265">
        <v>2.9021999999999999E-2</v>
      </c>
      <c r="L1495" s="265">
        <v>0.12870100000000001</v>
      </c>
      <c r="M1495" s="265">
        <v>0.24518500000000001</v>
      </c>
      <c r="N1495" s="265">
        <v>0</v>
      </c>
    </row>
    <row r="1496" spans="2:14" ht="13.5" x14ac:dyDescent="0.25">
      <c r="B1496" s="168" t="s">
        <v>4058</v>
      </c>
      <c r="C1496" s="38" t="s">
        <v>1518</v>
      </c>
      <c r="D1496" s="265">
        <v>0</v>
      </c>
      <c r="E1496" s="265">
        <v>0</v>
      </c>
      <c r="F1496" s="265">
        <v>0</v>
      </c>
      <c r="G1496" s="265">
        <v>0</v>
      </c>
      <c r="H1496" s="265">
        <v>0</v>
      </c>
      <c r="I1496" s="265">
        <v>1.4779999999999999E-3</v>
      </c>
      <c r="J1496" s="265">
        <v>1.7766000000000001E-2</v>
      </c>
      <c r="K1496" s="265">
        <v>4.2319000000000002E-2</v>
      </c>
      <c r="L1496" s="265">
        <v>3.4762000000000001E-2</v>
      </c>
      <c r="M1496" s="265">
        <v>1.6598000000000002E-2</v>
      </c>
      <c r="N1496" s="265">
        <v>0</v>
      </c>
    </row>
    <row r="1497" spans="2:14" ht="13.5" x14ac:dyDescent="0.25">
      <c r="B1497" s="168" t="s">
        <v>4059</v>
      </c>
      <c r="C1497" s="38" t="s">
        <v>1519</v>
      </c>
      <c r="D1497" s="265">
        <v>0</v>
      </c>
      <c r="E1497" s="265">
        <v>0</v>
      </c>
      <c r="F1497" s="265">
        <v>0</v>
      </c>
      <c r="G1497" s="265">
        <v>0</v>
      </c>
      <c r="H1497" s="265">
        <v>0</v>
      </c>
      <c r="I1497" s="265">
        <v>4.0619999999999996E-3</v>
      </c>
      <c r="J1497" s="265">
        <v>7.1048E-2</v>
      </c>
      <c r="K1497" s="265">
        <v>5.0061000000000008E-2</v>
      </c>
      <c r="L1497" s="265">
        <v>9.3969999999999998E-2</v>
      </c>
      <c r="M1497" s="265">
        <v>7.3571999999999999E-2</v>
      </c>
      <c r="N1497" s="265">
        <v>9.2999999999999997E-5</v>
      </c>
    </row>
    <row r="1498" spans="2:14" ht="13.5" x14ac:dyDescent="0.25">
      <c r="B1498" s="168" t="s">
        <v>4060</v>
      </c>
      <c r="C1498" s="38" t="s">
        <v>1520</v>
      </c>
      <c r="D1498" s="265">
        <v>0.24477400000000002</v>
      </c>
      <c r="E1498" s="265">
        <v>0.16740299999999997</v>
      </c>
      <c r="F1498" s="265">
        <v>0.13348700000000002</v>
      </c>
      <c r="G1498" s="265">
        <v>8.6911000000000002E-2</v>
      </c>
      <c r="H1498" s="265">
        <v>9.6999000000000002E-2</v>
      </c>
      <c r="I1498" s="265">
        <v>0.100463</v>
      </c>
      <c r="J1498" s="265">
        <v>0.16199</v>
      </c>
      <c r="K1498" s="265">
        <v>0.185617</v>
      </c>
      <c r="L1498" s="265">
        <v>8.6344000000000004E-2</v>
      </c>
      <c r="M1498" s="265">
        <v>0.176675</v>
      </c>
      <c r="N1498" s="265">
        <v>0.13714199999999999</v>
      </c>
    </row>
    <row r="1499" spans="2:14" ht="13.5" x14ac:dyDescent="0.25">
      <c r="B1499" s="168" t="s">
        <v>4061</v>
      </c>
      <c r="C1499" s="38" t="s">
        <v>1521</v>
      </c>
      <c r="D1499" s="265">
        <v>0</v>
      </c>
      <c r="E1499" s="265">
        <v>0</v>
      </c>
      <c r="F1499" s="265">
        <v>0</v>
      </c>
      <c r="G1499" s="265">
        <v>0</v>
      </c>
      <c r="H1499" s="265">
        <v>3.2349999999999997E-2</v>
      </c>
      <c r="I1499" s="265">
        <v>3.0302999999999997E-2</v>
      </c>
      <c r="J1499" s="265">
        <v>1.7718000000000001E-2</v>
      </c>
      <c r="K1499" s="265">
        <v>4.3051999999999993E-2</v>
      </c>
      <c r="L1499" s="265">
        <v>0.11594100000000002</v>
      </c>
      <c r="M1499" s="265">
        <v>0.26105999999999996</v>
      </c>
      <c r="N1499" s="265">
        <v>9.7707999999999989E-2</v>
      </c>
    </row>
    <row r="1500" spans="2:14" ht="13.5" x14ac:dyDescent="0.25">
      <c r="B1500" s="168" t="s">
        <v>4062</v>
      </c>
      <c r="C1500" s="38" t="s">
        <v>1522</v>
      </c>
      <c r="D1500" s="265">
        <v>0</v>
      </c>
      <c r="E1500" s="265">
        <v>0</v>
      </c>
      <c r="F1500" s="265">
        <v>0</v>
      </c>
      <c r="G1500" s="265">
        <v>0</v>
      </c>
      <c r="H1500" s="265">
        <v>0</v>
      </c>
      <c r="I1500" s="265">
        <v>0</v>
      </c>
      <c r="J1500" s="265">
        <v>5.0220000000000004E-3</v>
      </c>
      <c r="K1500" s="265">
        <v>1.4206E-2</v>
      </c>
      <c r="L1500" s="265">
        <v>3.6430000000000004E-2</v>
      </c>
      <c r="M1500" s="265">
        <v>3.1405999999999996E-2</v>
      </c>
      <c r="N1500" s="265">
        <v>0</v>
      </c>
    </row>
    <row r="1501" spans="2:14" ht="13.5" x14ac:dyDescent="0.25">
      <c r="B1501" s="168" t="s">
        <v>4063</v>
      </c>
      <c r="C1501" s="38" t="s">
        <v>1523</v>
      </c>
      <c r="D1501" s="265">
        <v>0</v>
      </c>
      <c r="E1501" s="265">
        <v>0</v>
      </c>
      <c r="F1501" s="265">
        <v>0</v>
      </c>
      <c r="G1501" s="265">
        <v>0</v>
      </c>
      <c r="H1501" s="265">
        <v>0</v>
      </c>
      <c r="I1501" s="265">
        <v>0</v>
      </c>
      <c r="J1501" s="265">
        <v>3.068E-3</v>
      </c>
      <c r="K1501" s="265">
        <v>3.947E-3</v>
      </c>
      <c r="L1501" s="265">
        <v>2.8164999999999999E-2</v>
      </c>
      <c r="M1501" s="265">
        <v>2.8905E-2</v>
      </c>
      <c r="N1501" s="265">
        <v>0</v>
      </c>
    </row>
    <row r="1502" spans="2:14" ht="13.5" x14ac:dyDescent="0.25">
      <c r="B1502" s="168" t="s">
        <v>4064</v>
      </c>
      <c r="C1502" s="38" t="s">
        <v>1524</v>
      </c>
      <c r="D1502" s="265">
        <v>0</v>
      </c>
      <c r="E1502" s="265">
        <v>0</v>
      </c>
      <c r="F1502" s="265">
        <v>0</v>
      </c>
      <c r="G1502" s="265">
        <v>0</v>
      </c>
      <c r="H1502" s="265">
        <v>0</v>
      </c>
      <c r="I1502" s="265">
        <v>2.751E-3</v>
      </c>
      <c r="J1502" s="265">
        <v>1.231E-2</v>
      </c>
      <c r="K1502" s="265">
        <v>3.2927999999999999E-2</v>
      </c>
      <c r="L1502" s="265">
        <v>6.0711000000000001E-2</v>
      </c>
      <c r="M1502" s="265">
        <v>4.5177000000000002E-2</v>
      </c>
      <c r="N1502" s="265">
        <v>0</v>
      </c>
    </row>
    <row r="1503" spans="2:14" ht="13.5" x14ac:dyDescent="0.25">
      <c r="B1503" s="168" t="s">
        <v>4065</v>
      </c>
      <c r="C1503" s="38" t="s">
        <v>1525</v>
      </c>
      <c r="D1503" s="265">
        <v>1.1461319999999999</v>
      </c>
      <c r="E1503" s="265">
        <v>1.3039350000000001</v>
      </c>
      <c r="F1503" s="265">
        <v>1.3866540000000001</v>
      </c>
      <c r="G1503" s="265">
        <v>1.2312099999999999</v>
      </c>
      <c r="H1503" s="265">
        <v>1.7279689999999999</v>
      </c>
      <c r="I1503" s="265">
        <v>1.9344959999999998</v>
      </c>
      <c r="J1503" s="265">
        <v>2.0350770000000002</v>
      </c>
      <c r="K1503" s="265">
        <v>2.8310339999999998</v>
      </c>
      <c r="L1503" s="265">
        <v>3.1476600000000001</v>
      </c>
      <c r="M1503" s="265">
        <v>3.4491529999999999</v>
      </c>
      <c r="N1503" s="265">
        <v>4.0032329999999998</v>
      </c>
    </row>
    <row r="1504" spans="2:14" ht="13.5" x14ac:dyDescent="0.25">
      <c r="B1504" s="168" t="s">
        <v>4066</v>
      </c>
      <c r="C1504" s="131" t="s">
        <v>2516</v>
      </c>
      <c r="D1504" s="265">
        <v>0.84868699999999997</v>
      </c>
      <c r="E1504" s="265">
        <v>0.74043599999999998</v>
      </c>
      <c r="F1504" s="265">
        <v>0.71471499999999999</v>
      </c>
      <c r="G1504" s="265">
        <v>0.40105999999999997</v>
      </c>
      <c r="H1504" s="265">
        <v>0.24313899999999999</v>
      </c>
      <c r="I1504" s="265">
        <v>1.0174339999999999</v>
      </c>
      <c r="J1504" s="265">
        <v>0.78723900000000002</v>
      </c>
      <c r="K1504" s="265">
        <v>0.19703300000000001</v>
      </c>
      <c r="L1504" s="265">
        <v>0.34689300000000001</v>
      </c>
      <c r="M1504" s="265">
        <v>0.27404400000000001</v>
      </c>
      <c r="N1504" s="265">
        <v>0</v>
      </c>
    </row>
    <row r="1505" spans="2:14" ht="13.5" x14ac:dyDescent="0.25">
      <c r="B1505" s="168" t="s">
        <v>4067</v>
      </c>
      <c r="C1505" s="38" t="s">
        <v>1526</v>
      </c>
      <c r="D1505" s="265">
        <v>0</v>
      </c>
      <c r="E1505" s="265">
        <v>0</v>
      </c>
      <c r="F1505" s="265">
        <v>0</v>
      </c>
      <c r="G1505" s="265">
        <v>0</v>
      </c>
      <c r="H1505" s="265">
        <v>0</v>
      </c>
      <c r="I1505" s="265">
        <v>5.8379999999999994E-3</v>
      </c>
      <c r="J1505" s="265">
        <v>3.9379999999999998E-2</v>
      </c>
      <c r="K1505" s="265">
        <v>7.6668E-2</v>
      </c>
      <c r="L1505" s="265">
        <v>0.19370100000000001</v>
      </c>
      <c r="M1505" s="265">
        <v>0.15017900000000001</v>
      </c>
      <c r="N1505" s="265">
        <v>1.469E-3</v>
      </c>
    </row>
    <row r="1506" spans="2:14" ht="13.5" x14ac:dyDescent="0.25">
      <c r="B1506" s="168" t="s">
        <v>4068</v>
      </c>
      <c r="C1506" s="38" t="s">
        <v>1527</v>
      </c>
      <c r="D1506" s="265">
        <v>0</v>
      </c>
      <c r="E1506" s="265">
        <v>0</v>
      </c>
      <c r="F1506" s="265">
        <v>2.6380000000000002E-3</v>
      </c>
      <c r="G1506" s="265">
        <v>0</v>
      </c>
      <c r="H1506" s="265">
        <v>0</v>
      </c>
      <c r="I1506" s="265">
        <v>9.3599999999999998E-4</v>
      </c>
      <c r="J1506" s="265">
        <v>9.6540000000000011E-3</v>
      </c>
      <c r="K1506" s="265">
        <v>2.3595999999999999E-2</v>
      </c>
      <c r="L1506" s="265">
        <v>0.10089200000000001</v>
      </c>
      <c r="M1506" s="265">
        <v>6.7900000000000002E-2</v>
      </c>
      <c r="N1506" s="265">
        <v>0</v>
      </c>
    </row>
    <row r="1507" spans="2:14" ht="13.5" x14ac:dyDescent="0.25">
      <c r="B1507" s="168" t="s">
        <v>4069</v>
      </c>
      <c r="C1507" s="38" t="s">
        <v>1528</v>
      </c>
      <c r="D1507" s="265">
        <v>3.8663999999999997E-2</v>
      </c>
      <c r="E1507" s="265">
        <v>4.7402999999999994E-2</v>
      </c>
      <c r="F1507" s="265">
        <v>5.7105999999999997E-2</v>
      </c>
      <c r="G1507" s="265">
        <v>5.0421999999999995E-2</v>
      </c>
      <c r="H1507" s="265">
        <v>0.15692500000000001</v>
      </c>
      <c r="I1507" s="265">
        <v>0.14627500000000002</v>
      </c>
      <c r="J1507" s="265">
        <v>8.2068000000000002E-2</v>
      </c>
      <c r="K1507" s="265">
        <v>7.8373999999999999E-2</v>
      </c>
      <c r="L1507" s="265">
        <v>0.18198900000000001</v>
      </c>
      <c r="M1507" s="265">
        <v>0.13788900000000001</v>
      </c>
      <c r="N1507" s="265">
        <v>2.3647999999999999E-2</v>
      </c>
    </row>
    <row r="1508" spans="2:14" ht="13.5" x14ac:dyDescent="0.25">
      <c r="B1508" s="168" t="s">
        <v>4070</v>
      </c>
      <c r="C1508" s="38" t="s">
        <v>1529</v>
      </c>
      <c r="D1508" s="265">
        <v>0</v>
      </c>
      <c r="E1508" s="265">
        <v>0</v>
      </c>
      <c r="F1508" s="265">
        <v>0</v>
      </c>
      <c r="G1508" s="265">
        <v>0</v>
      </c>
      <c r="H1508" s="265">
        <v>0</v>
      </c>
      <c r="I1508" s="265">
        <v>3.7599999999999998E-4</v>
      </c>
      <c r="J1508" s="265">
        <v>1.9109999999999999E-3</v>
      </c>
      <c r="K1508" s="265">
        <v>3.5459999999999997E-3</v>
      </c>
      <c r="L1508" s="265">
        <v>1.163E-3</v>
      </c>
      <c r="M1508" s="265">
        <v>1.2409999999999999E-3</v>
      </c>
      <c r="N1508" s="265">
        <v>0</v>
      </c>
    </row>
    <row r="1509" spans="2:14" ht="13.5" x14ac:dyDescent="0.25">
      <c r="B1509" s="168" t="s">
        <v>4071</v>
      </c>
      <c r="C1509" s="38" t="s">
        <v>1530</v>
      </c>
      <c r="D1509" s="265">
        <v>0</v>
      </c>
      <c r="E1509" s="265">
        <v>0</v>
      </c>
      <c r="F1509" s="265">
        <v>0</v>
      </c>
      <c r="G1509" s="265">
        <v>0</v>
      </c>
      <c r="H1509" s="265">
        <v>0</v>
      </c>
      <c r="I1509" s="265">
        <v>0</v>
      </c>
      <c r="J1509" s="265">
        <v>4.3620000000000004E-3</v>
      </c>
      <c r="K1509" s="265">
        <v>6.1390000000000004E-3</v>
      </c>
      <c r="L1509" s="265">
        <v>2.4229999999999998E-3</v>
      </c>
      <c r="M1509" s="265">
        <v>1.4480000000000001E-3</v>
      </c>
      <c r="N1509" s="265">
        <v>0</v>
      </c>
    </row>
    <row r="1510" spans="2:14" ht="13.5" x14ac:dyDescent="0.25">
      <c r="B1510" s="168" t="s">
        <v>4072</v>
      </c>
      <c r="C1510" s="38" t="s">
        <v>1531</v>
      </c>
      <c r="D1510" s="265">
        <v>0</v>
      </c>
      <c r="E1510" s="265">
        <v>0</v>
      </c>
      <c r="F1510" s="265">
        <v>0</v>
      </c>
      <c r="G1510" s="265">
        <v>0</v>
      </c>
      <c r="H1510" s="265">
        <v>0</v>
      </c>
      <c r="I1510" s="265">
        <v>0</v>
      </c>
      <c r="J1510" s="265">
        <v>2.4731999999999997E-2</v>
      </c>
      <c r="K1510" s="265">
        <v>9.2705999999999997E-2</v>
      </c>
      <c r="L1510" s="265">
        <v>0.17730400000000002</v>
      </c>
      <c r="M1510" s="265">
        <v>0.22480699999999998</v>
      </c>
      <c r="N1510" s="265">
        <v>0</v>
      </c>
    </row>
    <row r="1511" spans="2:14" ht="13.5" x14ac:dyDescent="0.25">
      <c r="B1511" s="168" t="s">
        <v>4073</v>
      </c>
      <c r="C1511" s="38" t="s">
        <v>1532</v>
      </c>
      <c r="D1511" s="265">
        <v>0.55318099999999992</v>
      </c>
      <c r="E1511" s="265">
        <v>3.6779999999999998E-3</v>
      </c>
      <c r="F1511" s="265">
        <v>0</v>
      </c>
      <c r="G1511" s="265">
        <v>6.3519999999999993E-2</v>
      </c>
      <c r="H1511" s="265">
        <v>9.0119999999999992E-3</v>
      </c>
      <c r="I1511" s="265">
        <v>4.7426999999999997E-2</v>
      </c>
      <c r="J1511" s="265">
        <v>0.429255</v>
      </c>
      <c r="K1511" s="265">
        <v>1.1431689999999999</v>
      </c>
      <c r="L1511" s="265">
        <v>1.9742999999999999</v>
      </c>
      <c r="M1511" s="265">
        <v>1.6170070000000003</v>
      </c>
      <c r="N1511" s="265">
        <v>0.58615299999999992</v>
      </c>
    </row>
    <row r="1512" spans="2:14" ht="13.5" x14ac:dyDescent="0.25">
      <c r="B1512" s="168" t="s">
        <v>4074</v>
      </c>
      <c r="C1512" s="38" t="s">
        <v>1533</v>
      </c>
      <c r="D1512" s="265">
        <v>10.484323</v>
      </c>
      <c r="E1512" s="265">
        <v>12.633184999999999</v>
      </c>
      <c r="F1512" s="265">
        <v>15.254086000000001</v>
      </c>
      <c r="G1512" s="265">
        <v>13.230428</v>
      </c>
      <c r="H1512" s="265">
        <v>20.401275000000002</v>
      </c>
      <c r="I1512" s="265">
        <v>23.956104999999997</v>
      </c>
      <c r="J1512" s="265">
        <v>23.040143</v>
      </c>
      <c r="K1512" s="265">
        <v>24.801898000000001</v>
      </c>
      <c r="L1512" s="265">
        <v>35.256923</v>
      </c>
      <c r="M1512" s="265">
        <v>42.764249999999997</v>
      </c>
      <c r="N1512" s="265">
        <v>49.265871000000004</v>
      </c>
    </row>
    <row r="1513" spans="2:14" ht="13.5" x14ac:dyDescent="0.25">
      <c r="B1513" s="168" t="s">
        <v>4075</v>
      </c>
      <c r="C1513" s="38" t="s">
        <v>1534</v>
      </c>
      <c r="D1513" s="265">
        <v>0</v>
      </c>
      <c r="E1513" s="265">
        <v>0</v>
      </c>
      <c r="F1513" s="265">
        <v>0</v>
      </c>
      <c r="G1513" s="265">
        <v>0</v>
      </c>
      <c r="H1513" s="265">
        <v>0</v>
      </c>
      <c r="I1513" s="265">
        <v>3.7990000000000003E-3</v>
      </c>
      <c r="J1513" s="265">
        <v>5.0773000000000006E-2</v>
      </c>
      <c r="K1513" s="265">
        <v>0.31423299999999998</v>
      </c>
      <c r="L1513" s="265">
        <v>0.76913200000000004</v>
      </c>
      <c r="M1513" s="265">
        <v>0.86060500000000006</v>
      </c>
      <c r="N1513" s="265">
        <v>0.54232400000000003</v>
      </c>
    </row>
    <row r="1514" spans="2:14" ht="13.5" x14ac:dyDescent="0.25">
      <c r="B1514" s="168" t="s">
        <v>4076</v>
      </c>
      <c r="C1514" s="38" t="s">
        <v>1535</v>
      </c>
      <c r="D1514" s="265">
        <v>46.287739000000002</v>
      </c>
      <c r="E1514" s="265">
        <v>42.313718000000001</v>
      </c>
      <c r="F1514" s="265">
        <v>37.952573000000001</v>
      </c>
      <c r="G1514" s="265">
        <v>50.557172999999999</v>
      </c>
      <c r="H1514" s="265">
        <v>59.383902000000006</v>
      </c>
      <c r="I1514" s="265">
        <v>71.122469999999993</v>
      </c>
      <c r="J1514" s="265">
        <v>71.642594000000003</v>
      </c>
      <c r="K1514" s="265">
        <v>76.595439999999996</v>
      </c>
      <c r="L1514" s="265">
        <v>85.591390999999987</v>
      </c>
      <c r="M1514" s="265">
        <v>86.124865999999997</v>
      </c>
      <c r="N1514" s="265">
        <v>85.551331000000005</v>
      </c>
    </row>
    <row r="1515" spans="2:14" ht="13.5" x14ac:dyDescent="0.25">
      <c r="B1515" s="168" t="s">
        <v>4077</v>
      </c>
      <c r="C1515" s="38" t="s">
        <v>1536</v>
      </c>
      <c r="D1515" s="265">
        <v>0</v>
      </c>
      <c r="E1515" s="265">
        <v>0</v>
      </c>
      <c r="F1515" s="265">
        <v>0</v>
      </c>
      <c r="G1515" s="265">
        <v>0</v>
      </c>
      <c r="H1515" s="265">
        <v>0</v>
      </c>
      <c r="I1515" s="265">
        <v>1.0549999999999999E-3</v>
      </c>
      <c r="J1515" s="265">
        <v>1.8429999999999998E-2</v>
      </c>
      <c r="K1515" s="265">
        <v>1.5924000000000001E-2</v>
      </c>
      <c r="L1515" s="265">
        <v>2.3257E-2</v>
      </c>
      <c r="M1515" s="265">
        <v>4.052E-2</v>
      </c>
      <c r="N1515" s="265">
        <v>0</v>
      </c>
    </row>
    <row r="1516" spans="2:14" ht="13.5" x14ac:dyDescent="0.25">
      <c r="B1516" s="168" t="s">
        <v>4078</v>
      </c>
      <c r="C1516" s="38" t="s">
        <v>1537</v>
      </c>
      <c r="D1516" s="265">
        <v>0</v>
      </c>
      <c r="E1516" s="265">
        <v>0</v>
      </c>
      <c r="F1516" s="265">
        <v>0</v>
      </c>
      <c r="G1516" s="265">
        <v>0</v>
      </c>
      <c r="H1516" s="265">
        <v>0</v>
      </c>
      <c r="I1516" s="265">
        <v>0</v>
      </c>
      <c r="J1516" s="265">
        <v>0</v>
      </c>
      <c r="K1516" s="265">
        <v>2.3800000000000001E-4</v>
      </c>
      <c r="L1516" s="265">
        <v>5.71E-4</v>
      </c>
      <c r="M1516" s="265">
        <v>3.6869999999999997E-3</v>
      </c>
      <c r="N1516" s="265">
        <v>0</v>
      </c>
    </row>
    <row r="1517" spans="2:14" ht="13.5" x14ac:dyDescent="0.25">
      <c r="B1517" s="168" t="s">
        <v>4079</v>
      </c>
      <c r="C1517" s="38" t="s">
        <v>1538</v>
      </c>
      <c r="D1517" s="265">
        <v>0</v>
      </c>
      <c r="E1517" s="265">
        <v>0</v>
      </c>
      <c r="F1517" s="265">
        <v>0</v>
      </c>
      <c r="G1517" s="265">
        <v>0</v>
      </c>
      <c r="H1517" s="265">
        <v>0</v>
      </c>
      <c r="I1517" s="265">
        <v>8.0800000000000002E-4</v>
      </c>
      <c r="J1517" s="265">
        <v>5.8399999999999999E-4</v>
      </c>
      <c r="K1517" s="265">
        <v>7.0550000000000005E-3</v>
      </c>
      <c r="L1517" s="265">
        <v>3.1629999999999998E-2</v>
      </c>
      <c r="M1517" s="265">
        <v>2.9929999999999998E-2</v>
      </c>
      <c r="N1517" s="265">
        <v>0</v>
      </c>
    </row>
    <row r="1518" spans="2:14" ht="13.5" x14ac:dyDescent="0.25">
      <c r="B1518" s="168" t="s">
        <v>4080</v>
      </c>
      <c r="C1518" s="38" t="s">
        <v>1539</v>
      </c>
      <c r="D1518" s="265">
        <v>0</v>
      </c>
      <c r="E1518" s="265">
        <v>0</v>
      </c>
      <c r="F1518" s="265">
        <v>0</v>
      </c>
      <c r="G1518" s="265">
        <v>0</v>
      </c>
      <c r="H1518" s="265">
        <v>0</v>
      </c>
      <c r="I1518" s="265">
        <v>0</v>
      </c>
      <c r="J1518" s="265">
        <v>8.8370000000000011E-3</v>
      </c>
      <c r="K1518" s="265">
        <v>7.5290000000000001E-3</v>
      </c>
      <c r="L1518" s="265">
        <v>2.7673000000000003E-2</v>
      </c>
      <c r="M1518" s="265">
        <v>3.3536999999999997E-2</v>
      </c>
      <c r="N1518" s="265">
        <v>4.6999999999999997E-5</v>
      </c>
    </row>
    <row r="1519" spans="2:14" ht="13.5" x14ac:dyDescent="0.25">
      <c r="B1519" s="168" t="s">
        <v>4081</v>
      </c>
      <c r="C1519" s="38" t="s">
        <v>1540</v>
      </c>
      <c r="D1519" s="265">
        <v>0</v>
      </c>
      <c r="E1519" s="265">
        <v>0</v>
      </c>
      <c r="F1519" s="265">
        <v>0</v>
      </c>
      <c r="G1519" s="265">
        <v>0</v>
      </c>
      <c r="H1519" s="265">
        <v>4.73E-4</v>
      </c>
      <c r="I1519" s="265">
        <v>4.0868000000000002E-2</v>
      </c>
      <c r="J1519" s="265">
        <v>0.18637999999999999</v>
      </c>
      <c r="K1519" s="265">
        <v>0.37225600000000003</v>
      </c>
      <c r="L1519" s="265">
        <v>1.247776</v>
      </c>
      <c r="M1519" s="265">
        <v>0.91170600000000002</v>
      </c>
      <c r="N1519" s="265">
        <v>0.80402899999999999</v>
      </c>
    </row>
    <row r="1520" spans="2:14" ht="13.5" x14ac:dyDescent="0.25">
      <c r="B1520" s="168" t="s">
        <v>4082</v>
      </c>
      <c r="C1520" s="38" t="s">
        <v>1541</v>
      </c>
      <c r="D1520" s="265">
        <v>1.5455449999999997</v>
      </c>
      <c r="E1520" s="265">
        <v>0.74257600000000001</v>
      </c>
      <c r="F1520" s="265">
        <v>0.78935</v>
      </c>
      <c r="G1520" s="265">
        <v>1.5818439999999998</v>
      </c>
      <c r="H1520" s="265">
        <v>3.805863</v>
      </c>
      <c r="I1520" s="265">
        <v>5.9410800000000004</v>
      </c>
      <c r="J1520" s="265">
        <v>8.560137000000001</v>
      </c>
      <c r="K1520" s="265">
        <v>8.1854250000000004</v>
      </c>
      <c r="L1520" s="265">
        <v>13.772961</v>
      </c>
      <c r="M1520" s="265">
        <v>16.192291000000001</v>
      </c>
      <c r="N1520" s="265">
        <v>19.041717000000002</v>
      </c>
    </row>
    <row r="1521" spans="2:14" ht="13.5" x14ac:dyDescent="0.25">
      <c r="B1521" s="168" t="s">
        <v>4083</v>
      </c>
      <c r="C1521" s="38" t="s">
        <v>1542</v>
      </c>
      <c r="D1521" s="265">
        <v>0</v>
      </c>
      <c r="E1521" s="265">
        <v>0</v>
      </c>
      <c r="F1521" s="265">
        <v>0</v>
      </c>
      <c r="G1521" s="265">
        <v>0</v>
      </c>
      <c r="H1521" s="265">
        <v>1.2E-5</v>
      </c>
      <c r="I1521" s="265">
        <v>9.774999999999999E-3</v>
      </c>
      <c r="J1521" s="265">
        <v>9.3290000000000005E-3</v>
      </c>
      <c r="K1521" s="265">
        <v>3.3570000000000002E-3</v>
      </c>
      <c r="L1521" s="265">
        <v>5.1809999999999998E-3</v>
      </c>
      <c r="M1521" s="265">
        <v>1.4727000000000001E-2</v>
      </c>
      <c r="N1521" s="265">
        <v>0</v>
      </c>
    </row>
    <row r="1522" spans="2:14" ht="13.5" x14ac:dyDescent="0.25">
      <c r="B1522" s="168" t="s">
        <v>4084</v>
      </c>
      <c r="C1522" s="38" t="s">
        <v>1543</v>
      </c>
      <c r="D1522" s="265">
        <v>0</v>
      </c>
      <c r="E1522" s="265">
        <v>0</v>
      </c>
      <c r="F1522" s="265">
        <v>9.7E-5</v>
      </c>
      <c r="G1522" s="265">
        <v>0</v>
      </c>
      <c r="H1522" s="265">
        <v>0</v>
      </c>
      <c r="I1522" s="265">
        <v>2.7190000000000001E-3</v>
      </c>
      <c r="J1522" s="265">
        <v>1.5981000000000002E-2</v>
      </c>
      <c r="K1522" s="265">
        <v>2.7829E-2</v>
      </c>
      <c r="L1522" s="265">
        <v>6.2562999999999994E-2</v>
      </c>
      <c r="M1522" s="265">
        <v>7.5828000000000007E-2</v>
      </c>
      <c r="N1522" s="265">
        <v>0</v>
      </c>
    </row>
    <row r="1523" spans="2:14" ht="13.5" x14ac:dyDescent="0.25">
      <c r="B1523" s="168" t="s">
        <v>4085</v>
      </c>
      <c r="C1523" s="38" t="s">
        <v>1544</v>
      </c>
      <c r="D1523" s="265">
        <v>0</v>
      </c>
      <c r="E1523" s="265">
        <v>0</v>
      </c>
      <c r="F1523" s="265">
        <v>0</v>
      </c>
      <c r="G1523" s="265">
        <v>0</v>
      </c>
      <c r="H1523" s="265">
        <v>0</v>
      </c>
      <c r="I1523" s="265">
        <v>6.4619999999999999E-3</v>
      </c>
      <c r="J1523" s="265">
        <v>1.1365E-2</v>
      </c>
      <c r="K1523" s="265">
        <v>3.1140000000000001E-2</v>
      </c>
      <c r="L1523" s="265">
        <v>8.8359999999999994E-2</v>
      </c>
      <c r="M1523" s="265">
        <v>3.4735000000000002E-2</v>
      </c>
      <c r="N1523" s="265">
        <v>0</v>
      </c>
    </row>
    <row r="1524" spans="2:14" ht="13.5" x14ac:dyDescent="0.25">
      <c r="B1524" s="168" t="s">
        <v>4086</v>
      </c>
      <c r="C1524" s="38" t="s">
        <v>1545</v>
      </c>
      <c r="D1524" s="265">
        <v>0</v>
      </c>
      <c r="E1524" s="265">
        <v>0</v>
      </c>
      <c r="F1524" s="265">
        <v>0</v>
      </c>
      <c r="G1524" s="265">
        <v>5.6800000000000004E-4</v>
      </c>
      <c r="H1524" s="265">
        <v>0</v>
      </c>
      <c r="I1524" s="265">
        <v>0</v>
      </c>
      <c r="J1524" s="265">
        <v>0</v>
      </c>
      <c r="K1524" s="265">
        <v>0</v>
      </c>
      <c r="L1524" s="265">
        <v>0</v>
      </c>
      <c r="M1524" s="265">
        <v>0</v>
      </c>
      <c r="N1524" s="265">
        <v>0</v>
      </c>
    </row>
    <row r="1525" spans="2:14" ht="13.5" x14ac:dyDescent="0.25">
      <c r="B1525" s="168" t="s">
        <v>4087</v>
      </c>
      <c r="C1525" s="38" t="s">
        <v>1546</v>
      </c>
      <c r="D1525" s="265">
        <v>0.17963699999999999</v>
      </c>
      <c r="E1525" s="265">
        <v>0.26025999999999999</v>
      </c>
      <c r="F1525" s="265">
        <v>0.17483799999999999</v>
      </c>
      <c r="G1525" s="265">
        <v>0.10385099999999998</v>
      </c>
      <c r="H1525" s="265">
        <v>0.129556</v>
      </c>
      <c r="I1525" s="265">
        <v>0.179233</v>
      </c>
      <c r="J1525" s="265">
        <v>0.18170900000000001</v>
      </c>
      <c r="K1525" s="265">
        <v>0.176178</v>
      </c>
      <c r="L1525" s="265">
        <v>0.25692300000000001</v>
      </c>
      <c r="M1525" s="265">
        <v>0.248831</v>
      </c>
      <c r="N1525" s="265">
        <v>1.244796</v>
      </c>
    </row>
    <row r="1526" spans="2:14" ht="13.5" x14ac:dyDescent="0.25">
      <c r="B1526" s="168" t="s">
        <v>4088</v>
      </c>
      <c r="C1526" s="38" t="s">
        <v>1547</v>
      </c>
      <c r="D1526" s="265">
        <v>0</v>
      </c>
      <c r="E1526" s="265">
        <v>0</v>
      </c>
      <c r="F1526" s="265">
        <v>0</v>
      </c>
      <c r="G1526" s="265">
        <v>0</v>
      </c>
      <c r="H1526" s="265">
        <v>0</v>
      </c>
      <c r="I1526" s="265">
        <v>1.4369999999999999E-3</v>
      </c>
      <c r="J1526" s="265">
        <v>1.0505E-2</v>
      </c>
      <c r="K1526" s="265">
        <v>1.4707000000000001E-2</v>
      </c>
      <c r="L1526" s="265">
        <v>7.1517000000000011E-2</v>
      </c>
      <c r="M1526" s="265">
        <v>2.2734999999999998E-2</v>
      </c>
      <c r="N1526" s="265">
        <v>0</v>
      </c>
    </row>
    <row r="1527" spans="2:14" ht="13.5" x14ac:dyDescent="0.25">
      <c r="B1527" s="168" t="s">
        <v>4089</v>
      </c>
      <c r="C1527" s="38" t="s">
        <v>1548</v>
      </c>
      <c r="D1527" s="265">
        <v>0.16798199999999999</v>
      </c>
      <c r="E1527" s="265">
        <v>0.215364</v>
      </c>
      <c r="F1527" s="265">
        <v>0.175758</v>
      </c>
      <c r="G1527" s="265">
        <v>0.118128</v>
      </c>
      <c r="H1527" s="265">
        <v>0.18925199999999998</v>
      </c>
      <c r="I1527" s="265">
        <v>0.172206</v>
      </c>
      <c r="J1527" s="265">
        <v>0.112916</v>
      </c>
      <c r="K1527" s="265">
        <v>0.17243799999999998</v>
      </c>
      <c r="L1527" s="265">
        <v>0.23393000000000003</v>
      </c>
      <c r="M1527" s="265">
        <v>0.15464</v>
      </c>
      <c r="N1527" s="265">
        <v>0.27497499999999997</v>
      </c>
    </row>
    <row r="1528" spans="2:14" ht="13.5" x14ac:dyDescent="0.25">
      <c r="B1528" s="168" t="s">
        <v>4090</v>
      </c>
      <c r="C1528" s="38" t="s">
        <v>1549</v>
      </c>
      <c r="D1528" s="265">
        <v>42.704740000000001</v>
      </c>
      <c r="E1528" s="265">
        <v>51.286396000000003</v>
      </c>
      <c r="F1528" s="265">
        <v>53.260843999999999</v>
      </c>
      <c r="G1528" s="265">
        <v>43.749254000000001</v>
      </c>
      <c r="H1528" s="265">
        <v>64.911378999999997</v>
      </c>
      <c r="I1528" s="265">
        <v>72.544493000000003</v>
      </c>
      <c r="J1528" s="265">
        <v>73.99689699999999</v>
      </c>
      <c r="K1528" s="265">
        <v>58.570656999999997</v>
      </c>
      <c r="L1528" s="265">
        <v>57.334683000000005</v>
      </c>
      <c r="M1528" s="265">
        <v>106.218142</v>
      </c>
      <c r="N1528" s="265">
        <v>126.22897399999998</v>
      </c>
    </row>
    <row r="1529" spans="2:14" ht="13.5" x14ac:dyDescent="0.25">
      <c r="B1529" s="168" t="s">
        <v>4091</v>
      </c>
      <c r="C1529" s="38" t="s">
        <v>1550</v>
      </c>
      <c r="D1529" s="265">
        <v>0</v>
      </c>
      <c r="E1529" s="265">
        <v>0</v>
      </c>
      <c r="F1529" s="265">
        <v>0</v>
      </c>
      <c r="G1529" s="265">
        <v>0</v>
      </c>
      <c r="H1529" s="265">
        <v>0</v>
      </c>
      <c r="I1529" s="265">
        <v>1.2145E-2</v>
      </c>
      <c r="J1529" s="265">
        <v>2.7650999999999998E-2</v>
      </c>
      <c r="K1529" s="265">
        <v>9.9298999999999998E-2</v>
      </c>
      <c r="L1529" s="265">
        <v>0.19921899999999998</v>
      </c>
      <c r="M1529" s="265">
        <v>0.20591500000000001</v>
      </c>
      <c r="N1529" s="265">
        <v>7.918999999999999E-3</v>
      </c>
    </row>
    <row r="1530" spans="2:14" ht="13.5" x14ac:dyDescent="0.25">
      <c r="B1530" s="168" t="s">
        <v>4092</v>
      </c>
      <c r="C1530" s="38" t="s">
        <v>1551</v>
      </c>
      <c r="D1530" s="265">
        <v>4.8153129999999997</v>
      </c>
      <c r="E1530" s="265">
        <v>3.8423080000000001</v>
      </c>
      <c r="F1530" s="265">
        <v>4.0069020000000002</v>
      </c>
      <c r="G1530" s="265">
        <v>2.8010130000000002</v>
      </c>
      <c r="H1530" s="265">
        <v>4.9159040000000003</v>
      </c>
      <c r="I1530" s="265">
        <v>3.7949510000000002</v>
      </c>
      <c r="J1530" s="265">
        <v>4.4392490000000002</v>
      </c>
      <c r="K1530" s="265">
        <v>4.8513210000000004</v>
      </c>
      <c r="L1530" s="265">
        <v>4.8639950000000001</v>
      </c>
      <c r="M1530" s="265">
        <v>4.8155250000000001</v>
      </c>
      <c r="N1530" s="265">
        <v>4.69198</v>
      </c>
    </row>
    <row r="1531" spans="2:14" ht="13.5" x14ac:dyDescent="0.25">
      <c r="B1531" s="168" t="s">
        <v>4093</v>
      </c>
      <c r="C1531" s="38" t="s">
        <v>1552</v>
      </c>
      <c r="D1531" s="265">
        <v>0</v>
      </c>
      <c r="E1531" s="265">
        <v>0</v>
      </c>
      <c r="F1531" s="265">
        <v>0</v>
      </c>
      <c r="G1531" s="265">
        <v>0</v>
      </c>
      <c r="H1531" s="265">
        <v>0</v>
      </c>
      <c r="I1531" s="265">
        <v>2.2057E-2</v>
      </c>
      <c r="J1531" s="265">
        <v>8.3431000000000005E-2</v>
      </c>
      <c r="K1531" s="265">
        <v>7.1103E-2</v>
      </c>
      <c r="L1531" s="265">
        <v>0.20446800000000004</v>
      </c>
      <c r="M1531" s="265">
        <v>0.31111500000000003</v>
      </c>
      <c r="N1531" s="265">
        <v>0.15299099999999999</v>
      </c>
    </row>
    <row r="1532" spans="2:14" ht="13.5" x14ac:dyDescent="0.25">
      <c r="B1532" s="168" t="s">
        <v>4094</v>
      </c>
      <c r="C1532" s="38" t="s">
        <v>1553</v>
      </c>
      <c r="D1532" s="265">
        <v>0</v>
      </c>
      <c r="E1532" s="265">
        <v>0</v>
      </c>
      <c r="F1532" s="265">
        <v>0</v>
      </c>
      <c r="G1532" s="265">
        <v>0</v>
      </c>
      <c r="H1532" s="265">
        <v>0</v>
      </c>
      <c r="I1532" s="265">
        <v>0</v>
      </c>
      <c r="J1532" s="265">
        <v>1.696E-3</v>
      </c>
      <c r="K1532" s="265">
        <v>2.6919999999999999E-3</v>
      </c>
      <c r="L1532" s="265">
        <v>3.1689999999999999E-3</v>
      </c>
      <c r="M1532" s="265">
        <v>1.4605E-2</v>
      </c>
      <c r="N1532" s="265">
        <v>0</v>
      </c>
    </row>
    <row r="1533" spans="2:14" ht="13.5" x14ac:dyDescent="0.25">
      <c r="B1533" s="168" t="s">
        <v>4095</v>
      </c>
      <c r="C1533" s="38" t="s">
        <v>1554</v>
      </c>
      <c r="D1533" s="265">
        <v>0</v>
      </c>
      <c r="E1533" s="265">
        <v>0</v>
      </c>
      <c r="F1533" s="265">
        <v>0</v>
      </c>
      <c r="G1533" s="265">
        <v>0</v>
      </c>
      <c r="H1533" s="265">
        <v>0</v>
      </c>
      <c r="I1533" s="265">
        <v>0</v>
      </c>
      <c r="J1533" s="265">
        <v>0</v>
      </c>
      <c r="K1533" s="265">
        <v>0</v>
      </c>
      <c r="L1533" s="265">
        <v>0</v>
      </c>
      <c r="M1533" s="265">
        <v>0</v>
      </c>
      <c r="N1533" s="265">
        <v>0</v>
      </c>
    </row>
    <row r="1534" spans="2:14" ht="13.5" x14ac:dyDescent="0.25">
      <c r="B1534" s="168" t="s">
        <v>4096</v>
      </c>
      <c r="C1534" s="38" t="s">
        <v>1555</v>
      </c>
      <c r="D1534" s="265">
        <v>0</v>
      </c>
      <c r="E1534" s="265">
        <v>0</v>
      </c>
      <c r="F1534" s="265">
        <v>0</v>
      </c>
      <c r="G1534" s="265">
        <v>0</v>
      </c>
      <c r="H1534" s="265">
        <v>0</v>
      </c>
      <c r="I1534" s="265">
        <v>7.4190000000000006E-2</v>
      </c>
      <c r="J1534" s="265">
        <v>0.22903600000000002</v>
      </c>
      <c r="K1534" s="265">
        <v>0.44366000000000005</v>
      </c>
      <c r="L1534" s="265">
        <v>0.74604399999999993</v>
      </c>
      <c r="M1534" s="265">
        <v>0.66245399999999999</v>
      </c>
      <c r="N1534" s="265">
        <v>0</v>
      </c>
    </row>
    <row r="1535" spans="2:14" ht="13.5" x14ac:dyDescent="0.25">
      <c r="B1535" s="168" t="s">
        <v>4097</v>
      </c>
      <c r="C1535" s="38" t="s">
        <v>1556</v>
      </c>
      <c r="D1535" s="265">
        <v>0</v>
      </c>
      <c r="E1535" s="265">
        <v>0</v>
      </c>
      <c r="F1535" s="265">
        <v>0</v>
      </c>
      <c r="G1535" s="265">
        <v>0</v>
      </c>
      <c r="H1535" s="265">
        <v>0</v>
      </c>
      <c r="I1535" s="265">
        <v>0</v>
      </c>
      <c r="J1535" s="265">
        <v>4.9899999999999996E-3</v>
      </c>
      <c r="K1535" s="265">
        <v>1.4065000000000001E-2</v>
      </c>
      <c r="L1535" s="265">
        <v>1.1841999999999998E-2</v>
      </c>
      <c r="M1535" s="265">
        <v>1.1871E-2</v>
      </c>
      <c r="N1535" s="265">
        <v>0</v>
      </c>
    </row>
    <row r="1536" spans="2:14" ht="13.5" x14ac:dyDescent="0.25">
      <c r="B1536" s="168" t="s">
        <v>4098</v>
      </c>
      <c r="C1536" s="38" t="s">
        <v>1557</v>
      </c>
      <c r="D1536" s="265">
        <v>0</v>
      </c>
      <c r="E1536" s="265">
        <v>0</v>
      </c>
      <c r="F1536" s="265">
        <v>0</v>
      </c>
      <c r="G1536" s="265">
        <v>0</v>
      </c>
      <c r="H1536" s="265">
        <v>0</v>
      </c>
      <c r="I1536" s="265">
        <v>1.6319E-2</v>
      </c>
      <c r="J1536" s="265">
        <v>2.4648999999999997E-2</v>
      </c>
      <c r="K1536" s="265">
        <v>0.24211999999999997</v>
      </c>
      <c r="L1536" s="265">
        <v>0.47521799999999997</v>
      </c>
      <c r="M1536" s="265">
        <v>0.49113699999999999</v>
      </c>
      <c r="N1536" s="265">
        <v>0</v>
      </c>
    </row>
    <row r="1537" spans="2:14" ht="13.5" x14ac:dyDescent="0.25">
      <c r="B1537" s="168" t="s">
        <v>4099</v>
      </c>
      <c r="C1537" s="38" t="s">
        <v>1558</v>
      </c>
      <c r="D1537" s="265">
        <v>0</v>
      </c>
      <c r="E1537" s="265">
        <v>0</v>
      </c>
      <c r="F1537" s="265">
        <v>0</v>
      </c>
      <c r="G1537" s="265">
        <v>0</v>
      </c>
      <c r="H1537" s="265">
        <v>0</v>
      </c>
      <c r="I1537" s="265">
        <v>0</v>
      </c>
      <c r="J1537" s="265">
        <v>4.1776999999999995E-2</v>
      </c>
      <c r="K1537" s="265">
        <v>2.9196E-2</v>
      </c>
      <c r="L1537" s="265">
        <v>2.6211000000000002E-2</v>
      </c>
      <c r="M1537" s="265">
        <v>2.2737E-2</v>
      </c>
      <c r="N1537" s="265">
        <v>0</v>
      </c>
    </row>
    <row r="1538" spans="2:14" ht="13.5" x14ac:dyDescent="0.25">
      <c r="B1538" s="168" t="s">
        <v>4100</v>
      </c>
      <c r="C1538" s="38" t="s">
        <v>1559</v>
      </c>
      <c r="D1538" s="265">
        <v>0</v>
      </c>
      <c r="E1538" s="265">
        <v>0</v>
      </c>
      <c r="F1538" s="265">
        <v>0</v>
      </c>
      <c r="G1538" s="265">
        <v>0</v>
      </c>
      <c r="H1538" s="265">
        <v>0</v>
      </c>
      <c r="I1538" s="265">
        <v>0</v>
      </c>
      <c r="J1538" s="265">
        <v>8.5300000000000003E-4</v>
      </c>
      <c r="K1538" s="265">
        <v>1.676E-3</v>
      </c>
      <c r="L1538" s="265">
        <v>1.2358000000000001E-2</v>
      </c>
      <c r="M1538" s="265">
        <v>6.9700000000000005E-3</v>
      </c>
      <c r="N1538" s="265">
        <v>0</v>
      </c>
    </row>
    <row r="1539" spans="2:14" ht="13.5" x14ac:dyDescent="0.25">
      <c r="B1539" s="168" t="s">
        <v>4101</v>
      </c>
      <c r="C1539" s="38" t="s">
        <v>1560</v>
      </c>
      <c r="D1539" s="265">
        <v>0</v>
      </c>
      <c r="E1539" s="265">
        <v>0</v>
      </c>
      <c r="F1539" s="265">
        <v>0</v>
      </c>
      <c r="G1539" s="265">
        <v>0</v>
      </c>
      <c r="H1539" s="265">
        <v>0</v>
      </c>
      <c r="I1539" s="265">
        <v>5.8E-5</v>
      </c>
      <c r="J1539" s="265">
        <v>3.5003999999999993E-2</v>
      </c>
      <c r="K1539" s="265">
        <v>0.12823200000000001</v>
      </c>
      <c r="L1539" s="265">
        <v>0.20055099999999998</v>
      </c>
      <c r="M1539" s="265">
        <v>0.21962500000000001</v>
      </c>
      <c r="N1539" s="265">
        <v>0</v>
      </c>
    </row>
    <row r="1540" spans="2:14" ht="13.5" x14ac:dyDescent="0.25">
      <c r="B1540" s="168" t="s">
        <v>4102</v>
      </c>
      <c r="C1540" s="38" t="s">
        <v>1561</v>
      </c>
      <c r="D1540" s="265">
        <v>0</v>
      </c>
      <c r="E1540" s="265">
        <v>0</v>
      </c>
      <c r="F1540" s="265">
        <v>0</v>
      </c>
      <c r="G1540" s="265">
        <v>0</v>
      </c>
      <c r="H1540" s="265">
        <v>0</v>
      </c>
      <c r="I1540" s="265">
        <v>0</v>
      </c>
      <c r="J1540" s="265">
        <v>3.0660000000000003E-2</v>
      </c>
      <c r="K1540" s="265">
        <v>5.0261E-2</v>
      </c>
      <c r="L1540" s="265">
        <v>6.3996999999999998E-2</v>
      </c>
      <c r="M1540" s="265">
        <v>6.2731999999999996E-2</v>
      </c>
      <c r="N1540" s="265">
        <v>0</v>
      </c>
    </row>
    <row r="1541" spans="2:14" ht="13.5" x14ac:dyDescent="0.25">
      <c r="B1541" s="168" t="s">
        <v>4103</v>
      </c>
      <c r="C1541" s="38" t="s">
        <v>1562</v>
      </c>
      <c r="D1541" s="265">
        <v>0</v>
      </c>
      <c r="E1541" s="265">
        <v>0</v>
      </c>
      <c r="F1541" s="265">
        <v>0</v>
      </c>
      <c r="G1541" s="265">
        <v>0</v>
      </c>
      <c r="H1541" s="265">
        <v>0</v>
      </c>
      <c r="I1541" s="265">
        <v>0</v>
      </c>
      <c r="J1541" s="265">
        <v>7.7039999999999999E-3</v>
      </c>
      <c r="K1541" s="265">
        <v>1.9566E-2</v>
      </c>
      <c r="L1541" s="265">
        <v>7.4344999999999994E-2</v>
      </c>
      <c r="M1541" s="265">
        <v>9.0254000000000001E-2</v>
      </c>
      <c r="N1541" s="265">
        <v>0</v>
      </c>
    </row>
    <row r="1542" spans="2:14" ht="13.5" x14ac:dyDescent="0.25">
      <c r="B1542" s="168" t="s">
        <v>4104</v>
      </c>
      <c r="C1542" s="38" t="s">
        <v>1563</v>
      </c>
      <c r="D1542" s="265">
        <v>0.40058000000000005</v>
      </c>
      <c r="E1542" s="265">
        <v>0.16394600000000001</v>
      </c>
      <c r="F1542" s="265">
        <v>0.101156</v>
      </c>
      <c r="G1542" s="265">
        <v>2.341E-2</v>
      </c>
      <c r="H1542" s="265">
        <v>2.0185000000000002E-2</v>
      </c>
      <c r="I1542" s="265">
        <v>1.5344E-2</v>
      </c>
      <c r="J1542" s="265">
        <v>0.94552400000000003</v>
      </c>
      <c r="K1542" s="265">
        <v>4.1547209999999994</v>
      </c>
      <c r="L1542" s="265">
        <v>9.7195159999999987</v>
      </c>
      <c r="M1542" s="265">
        <v>13.316291000000001</v>
      </c>
      <c r="N1542" s="265">
        <v>15.557791</v>
      </c>
    </row>
    <row r="1543" spans="2:14" ht="13.5" x14ac:dyDescent="0.25">
      <c r="B1543" s="168" t="s">
        <v>4105</v>
      </c>
      <c r="C1543" s="38" t="s">
        <v>1564</v>
      </c>
      <c r="D1543" s="265">
        <v>0</v>
      </c>
      <c r="E1543" s="265">
        <v>0</v>
      </c>
      <c r="F1543" s="265">
        <v>0</v>
      </c>
      <c r="G1543" s="265">
        <v>0</v>
      </c>
      <c r="H1543" s="265">
        <v>0</v>
      </c>
      <c r="I1543" s="265">
        <v>0</v>
      </c>
      <c r="J1543" s="265">
        <v>6.6259999999999999E-3</v>
      </c>
      <c r="K1543" s="265">
        <v>2.2832999999999999E-2</v>
      </c>
      <c r="L1543" s="265">
        <v>3.1924000000000001E-2</v>
      </c>
      <c r="M1543" s="265">
        <v>2.6016999999999998E-2</v>
      </c>
      <c r="N1543" s="265">
        <v>1.5200000000000001E-4</v>
      </c>
    </row>
    <row r="1544" spans="2:14" ht="13.5" x14ac:dyDescent="0.25">
      <c r="B1544" s="168" t="s">
        <v>4106</v>
      </c>
      <c r="C1544" s="38" t="s">
        <v>1565</v>
      </c>
      <c r="D1544" s="265">
        <v>0.24656999999999998</v>
      </c>
      <c r="E1544" s="265">
        <v>0.19628899999999999</v>
      </c>
      <c r="F1544" s="265">
        <v>0.23197799999999999</v>
      </c>
      <c r="G1544" s="265">
        <v>0.177954</v>
      </c>
      <c r="H1544" s="265">
        <v>0.22433800000000001</v>
      </c>
      <c r="I1544" s="265">
        <v>0.28698400000000002</v>
      </c>
      <c r="J1544" s="265">
        <v>0.298871</v>
      </c>
      <c r="K1544" s="265">
        <v>0.33949200000000002</v>
      </c>
      <c r="L1544" s="265">
        <v>0.43696000000000002</v>
      </c>
      <c r="M1544" s="265">
        <v>0.60913099999999998</v>
      </c>
      <c r="N1544" s="265">
        <v>0.48370599999999997</v>
      </c>
    </row>
    <row r="1545" spans="2:14" ht="13.5" x14ac:dyDescent="0.25">
      <c r="B1545" s="168" t="s">
        <v>4107</v>
      </c>
      <c r="C1545" s="38" t="s">
        <v>1566</v>
      </c>
      <c r="D1545" s="265">
        <v>2.4590369999999999</v>
      </c>
      <c r="E1545" s="265">
        <v>1.796856</v>
      </c>
      <c r="F1545" s="265">
        <v>2.142941</v>
      </c>
      <c r="G1545" s="265">
        <v>1.7240169999999999</v>
      </c>
      <c r="H1545" s="265">
        <v>2.4444659999999998</v>
      </c>
      <c r="I1545" s="265">
        <v>2.3798859999999999</v>
      </c>
      <c r="J1545" s="265">
        <v>2.2231509999999997</v>
      </c>
      <c r="K1545" s="265">
        <v>2.1142079999999996</v>
      </c>
      <c r="L1545" s="265">
        <v>2.9240470000000003</v>
      </c>
      <c r="M1545" s="265">
        <v>3.2460959999999996</v>
      </c>
      <c r="N1545" s="265">
        <v>2.4806800000000004</v>
      </c>
    </row>
    <row r="1546" spans="2:14" ht="13.5" x14ac:dyDescent="0.25">
      <c r="B1546" s="168" t="s">
        <v>4108</v>
      </c>
      <c r="C1546" s="38" t="s">
        <v>1567</v>
      </c>
      <c r="D1546" s="265">
        <v>0</v>
      </c>
      <c r="E1546" s="265">
        <v>0</v>
      </c>
      <c r="F1546" s="265">
        <v>0</v>
      </c>
      <c r="G1546" s="265">
        <v>0</v>
      </c>
      <c r="H1546" s="265">
        <v>0</v>
      </c>
      <c r="I1546" s="265">
        <v>0</v>
      </c>
      <c r="J1546" s="265">
        <v>8.8030000000000001E-3</v>
      </c>
      <c r="K1546" s="265">
        <v>3.3679999999999999E-3</v>
      </c>
      <c r="L1546" s="265">
        <v>3.0705E-2</v>
      </c>
      <c r="M1546" s="265">
        <v>2.9198000000000002E-2</v>
      </c>
      <c r="N1546" s="265">
        <v>1.3290000000000001E-3</v>
      </c>
    </row>
    <row r="1547" spans="2:14" ht="13.5" x14ac:dyDescent="0.25">
      <c r="B1547" s="168" t="s">
        <v>4109</v>
      </c>
      <c r="C1547" s="38" t="s">
        <v>1568</v>
      </c>
      <c r="D1547" s="265">
        <v>0.33373399999999998</v>
      </c>
      <c r="E1547" s="265">
        <v>0.30185699999999999</v>
      </c>
      <c r="F1547" s="265">
        <v>0.26696500000000001</v>
      </c>
      <c r="G1547" s="265">
        <v>0.19105299999999997</v>
      </c>
      <c r="H1547" s="265">
        <v>0.28931099999999998</v>
      </c>
      <c r="I1547" s="265">
        <v>0.25411400000000001</v>
      </c>
      <c r="J1547" s="265">
        <v>0.33854000000000001</v>
      </c>
      <c r="K1547" s="265">
        <v>0.122729</v>
      </c>
      <c r="L1547" s="265">
        <v>0.366392</v>
      </c>
      <c r="M1547" s="265">
        <v>0.77971400000000002</v>
      </c>
      <c r="N1547" s="265">
        <v>1.1755990000000001</v>
      </c>
    </row>
    <row r="1548" spans="2:14" ht="13.5" x14ac:dyDescent="0.25">
      <c r="B1548" s="168" t="s">
        <v>4110</v>
      </c>
      <c r="C1548" s="38" t="s">
        <v>1569</v>
      </c>
      <c r="D1548" s="265">
        <v>0</v>
      </c>
      <c r="E1548" s="265">
        <v>0</v>
      </c>
      <c r="F1548" s="265">
        <v>0</v>
      </c>
      <c r="G1548" s="265">
        <v>0</v>
      </c>
      <c r="H1548" s="265">
        <v>0</v>
      </c>
      <c r="I1548" s="265">
        <v>0</v>
      </c>
      <c r="J1548" s="265">
        <v>3.019E-3</v>
      </c>
      <c r="K1548" s="265">
        <v>8.4010000000000005E-3</v>
      </c>
      <c r="L1548" s="265">
        <v>1.908E-2</v>
      </c>
      <c r="M1548" s="265">
        <v>1.1808000000000001E-2</v>
      </c>
      <c r="N1548" s="265">
        <v>0</v>
      </c>
    </row>
    <row r="1549" spans="2:14" ht="13.5" x14ac:dyDescent="0.25">
      <c r="B1549" s="168" t="s">
        <v>4111</v>
      </c>
      <c r="C1549" s="38" t="s">
        <v>1570</v>
      </c>
      <c r="D1549" s="265">
        <v>0</v>
      </c>
      <c r="E1549" s="265">
        <v>0</v>
      </c>
      <c r="F1549" s="265">
        <v>0</v>
      </c>
      <c r="G1549" s="265">
        <v>0</v>
      </c>
      <c r="H1549" s="265">
        <v>0</v>
      </c>
      <c r="I1549" s="265">
        <v>0</v>
      </c>
      <c r="J1549" s="265">
        <v>8.4000000000000012E-3</v>
      </c>
      <c r="K1549" s="265">
        <v>9.2309999999999996E-3</v>
      </c>
      <c r="L1549" s="265">
        <v>1.8210999999999998E-2</v>
      </c>
      <c r="M1549" s="265">
        <v>1.3479999999999999E-2</v>
      </c>
      <c r="N1549" s="265">
        <v>7.3999999999999996E-5</v>
      </c>
    </row>
    <row r="1550" spans="2:14" ht="13.5" x14ac:dyDescent="0.25">
      <c r="B1550" s="168" t="s">
        <v>4112</v>
      </c>
      <c r="C1550" s="38" t="s">
        <v>1571</v>
      </c>
      <c r="D1550" s="265">
        <v>0</v>
      </c>
      <c r="E1550" s="265">
        <v>0</v>
      </c>
      <c r="F1550" s="265">
        <v>0</v>
      </c>
      <c r="G1550" s="265">
        <v>0</v>
      </c>
      <c r="H1550" s="265">
        <v>0</v>
      </c>
      <c r="I1550" s="265">
        <v>1.1979E-2</v>
      </c>
      <c r="J1550" s="265">
        <v>3.8168000000000001E-2</v>
      </c>
      <c r="K1550" s="265">
        <v>0.30657200000000001</v>
      </c>
      <c r="L1550" s="265">
        <v>1.097313</v>
      </c>
      <c r="M1550" s="265">
        <v>1.273676</v>
      </c>
      <c r="N1550" s="265">
        <v>0.97193699999999994</v>
      </c>
    </row>
    <row r="1551" spans="2:14" ht="13.5" x14ac:dyDescent="0.25">
      <c r="B1551" s="168" t="s">
        <v>4113</v>
      </c>
      <c r="C1551" s="38" t="s">
        <v>1572</v>
      </c>
      <c r="D1551" s="265">
        <v>0</v>
      </c>
      <c r="E1551" s="265">
        <v>0</v>
      </c>
      <c r="F1551" s="265">
        <v>0</v>
      </c>
      <c r="G1551" s="265">
        <v>0</v>
      </c>
      <c r="H1551" s="265">
        <v>0</v>
      </c>
      <c r="I1551" s="265">
        <v>0</v>
      </c>
      <c r="J1551" s="265">
        <v>6.1800000000000006E-4</v>
      </c>
      <c r="K1551" s="265">
        <v>2.8600000000000001E-4</v>
      </c>
      <c r="L1551" s="265">
        <v>3.7869999999999996E-3</v>
      </c>
      <c r="M1551" s="265">
        <v>6.2859999999999999E-3</v>
      </c>
      <c r="N1551" s="265">
        <v>2.1519999999999998E-3</v>
      </c>
    </row>
    <row r="1552" spans="2:14" ht="13.5" x14ac:dyDescent="0.25">
      <c r="B1552" s="168" t="s">
        <v>4114</v>
      </c>
      <c r="C1552" s="38" t="s">
        <v>1573</v>
      </c>
      <c r="D1552" s="265">
        <v>0</v>
      </c>
      <c r="E1552" s="265">
        <v>0</v>
      </c>
      <c r="F1552" s="265">
        <v>0</v>
      </c>
      <c r="G1552" s="265">
        <v>0</v>
      </c>
      <c r="H1552" s="265">
        <v>0</v>
      </c>
      <c r="I1552" s="265">
        <v>3.0639999999999999E-3</v>
      </c>
      <c r="J1552" s="265">
        <v>0.110011</v>
      </c>
      <c r="K1552" s="265">
        <v>0.23330599999999999</v>
      </c>
      <c r="L1552" s="265">
        <v>0.37466100000000002</v>
      </c>
      <c r="M1552" s="265">
        <v>0.32662099999999999</v>
      </c>
      <c r="N1552" s="265">
        <v>0</v>
      </c>
    </row>
    <row r="1553" spans="2:14" ht="13.5" x14ac:dyDescent="0.25">
      <c r="B1553" s="168" t="s">
        <v>4115</v>
      </c>
      <c r="C1553" s="38" t="s">
        <v>1574</v>
      </c>
      <c r="D1553" s="265">
        <v>0.16611700000000001</v>
      </c>
      <c r="E1553" s="265">
        <v>0.12881100000000001</v>
      </c>
      <c r="F1553" s="265">
        <v>0.109834</v>
      </c>
      <c r="G1553" s="265">
        <v>8.9300999999999991E-2</v>
      </c>
      <c r="H1553" s="265">
        <v>0.182006</v>
      </c>
      <c r="I1553" s="265">
        <v>0.20346400000000003</v>
      </c>
      <c r="J1553" s="265">
        <v>0.20746300000000001</v>
      </c>
      <c r="K1553" s="265">
        <v>8.1025E-2</v>
      </c>
      <c r="L1553" s="265">
        <v>0.211698</v>
      </c>
      <c r="M1553" s="265">
        <v>0.30304999999999999</v>
      </c>
      <c r="N1553" s="265">
        <v>0.79513900000000004</v>
      </c>
    </row>
    <row r="1554" spans="2:14" ht="13.5" x14ac:dyDescent="0.25">
      <c r="B1554" s="168" t="s">
        <v>4116</v>
      </c>
      <c r="C1554" s="38" t="s">
        <v>1575</v>
      </c>
      <c r="D1554" s="265">
        <v>4.4726000000000002E-2</v>
      </c>
      <c r="E1554" s="265">
        <v>5.0340000000000003E-3</v>
      </c>
      <c r="F1554" s="265">
        <v>2.2800000000000001E-4</v>
      </c>
      <c r="G1554" s="265">
        <v>0</v>
      </c>
      <c r="H1554" s="265">
        <v>0</v>
      </c>
      <c r="I1554" s="265">
        <v>0</v>
      </c>
      <c r="J1554" s="265">
        <v>7.7999999999999999E-5</v>
      </c>
      <c r="K1554" s="265">
        <v>2.771E-3</v>
      </c>
      <c r="L1554" s="265">
        <v>3.3579999999999999E-3</v>
      </c>
      <c r="M1554" s="265">
        <v>1.356E-3</v>
      </c>
      <c r="N1554" s="265">
        <v>0</v>
      </c>
    </row>
    <row r="1555" spans="2:14" ht="13.5" x14ac:dyDescent="0.25">
      <c r="B1555" s="168" t="s">
        <v>4117</v>
      </c>
      <c r="C1555" s="38" t="s">
        <v>1576</v>
      </c>
      <c r="D1555" s="265">
        <v>7.0049999999999999E-3</v>
      </c>
      <c r="E1555" s="265">
        <v>6.6090000000000003E-3</v>
      </c>
      <c r="F1555" s="265">
        <v>0</v>
      </c>
      <c r="G1555" s="265">
        <v>0</v>
      </c>
      <c r="H1555" s="265">
        <v>0</v>
      </c>
      <c r="I1555" s="265">
        <v>1.07E-4</v>
      </c>
      <c r="J1555" s="265">
        <v>1.0106E-2</v>
      </c>
      <c r="K1555" s="265">
        <v>1.9975E-2</v>
      </c>
      <c r="L1555" s="265">
        <v>3.1912000000000003E-2</v>
      </c>
      <c r="M1555" s="265">
        <v>6.0823000000000002E-2</v>
      </c>
      <c r="N1555" s="265">
        <v>0</v>
      </c>
    </row>
    <row r="1556" spans="2:14" ht="13.5" x14ac:dyDescent="0.25">
      <c r="B1556" s="168" t="s">
        <v>4118</v>
      </c>
      <c r="C1556" s="38" t="s">
        <v>1577</v>
      </c>
      <c r="D1556" s="265">
        <v>0</v>
      </c>
      <c r="E1556" s="265">
        <v>0</v>
      </c>
      <c r="F1556" s="265">
        <v>0</v>
      </c>
      <c r="G1556" s="265">
        <v>0</v>
      </c>
      <c r="H1556" s="265">
        <v>0</v>
      </c>
      <c r="I1556" s="265">
        <v>0</v>
      </c>
      <c r="J1556" s="265">
        <v>0.10858999999999999</v>
      </c>
      <c r="K1556" s="265">
        <v>3.8162000000000001E-2</v>
      </c>
      <c r="L1556" s="265">
        <v>3.8019999999999998E-2</v>
      </c>
      <c r="M1556" s="265">
        <v>2.6634999999999999E-2</v>
      </c>
      <c r="N1556" s="265">
        <v>1.2E-5</v>
      </c>
    </row>
    <row r="1557" spans="2:14" ht="13.5" x14ac:dyDescent="0.25">
      <c r="B1557" s="168" t="s">
        <v>4119</v>
      </c>
      <c r="C1557" s="38" t="s">
        <v>1578</v>
      </c>
      <c r="D1557" s="265">
        <v>0.29182300000000005</v>
      </c>
      <c r="E1557" s="265">
        <v>0.201903</v>
      </c>
      <c r="F1557" s="265">
        <v>0.22340700000000002</v>
      </c>
      <c r="G1557" s="265">
        <v>0.15453900000000001</v>
      </c>
      <c r="H1557" s="265">
        <v>0.24121900000000002</v>
      </c>
      <c r="I1557" s="265">
        <v>0.24929499999999999</v>
      </c>
      <c r="J1557" s="265">
        <v>0.17203199999999999</v>
      </c>
      <c r="K1557" s="265">
        <v>0.24464300000000003</v>
      </c>
      <c r="L1557" s="265">
        <v>0.60048199999999996</v>
      </c>
      <c r="M1557" s="265">
        <v>0.67918199999999995</v>
      </c>
      <c r="N1557" s="265">
        <v>0.51292099999999996</v>
      </c>
    </row>
    <row r="1558" spans="2:14" ht="13.5" x14ac:dyDescent="0.25">
      <c r="B1558" s="168" t="s">
        <v>4120</v>
      </c>
      <c r="C1558" s="38" t="s">
        <v>1579</v>
      </c>
      <c r="D1558" s="265">
        <v>0.10372199999999999</v>
      </c>
      <c r="E1558" s="265">
        <v>0</v>
      </c>
      <c r="F1558" s="265">
        <v>0</v>
      </c>
      <c r="G1558" s="265">
        <v>0</v>
      </c>
      <c r="H1558" s="265">
        <v>0</v>
      </c>
      <c r="I1558" s="265">
        <v>0</v>
      </c>
      <c r="J1558" s="265">
        <v>2.65E-3</v>
      </c>
      <c r="K1558" s="265">
        <v>1.6699999999999999E-4</v>
      </c>
      <c r="L1558" s="265">
        <v>0</v>
      </c>
      <c r="M1558" s="265">
        <v>5.1E-5</v>
      </c>
      <c r="N1558" s="265">
        <v>2.8034E-2</v>
      </c>
    </row>
    <row r="1559" spans="2:14" ht="13.5" x14ac:dyDescent="0.25">
      <c r="B1559" s="168" t="s">
        <v>4121</v>
      </c>
      <c r="C1559" s="38" t="s">
        <v>1580</v>
      </c>
      <c r="D1559" s="265">
        <v>6.5737889999999997</v>
      </c>
      <c r="E1559" s="265">
        <v>7.7348089999999994</v>
      </c>
      <c r="F1559" s="265">
        <v>8.0404260000000001</v>
      </c>
      <c r="G1559" s="265">
        <v>6.993398</v>
      </c>
      <c r="H1559" s="265">
        <v>9.1068789999999993</v>
      </c>
      <c r="I1559" s="265">
        <v>8.7011610000000008</v>
      </c>
      <c r="J1559" s="265">
        <v>9.1848550000000007</v>
      </c>
      <c r="K1559" s="265">
        <v>9.6274319999999989</v>
      </c>
      <c r="L1559" s="265">
        <v>12.568553999999999</v>
      </c>
      <c r="M1559" s="265">
        <v>14.487895</v>
      </c>
      <c r="N1559" s="265">
        <v>17.117753</v>
      </c>
    </row>
    <row r="1560" spans="2:14" ht="13.5" x14ac:dyDescent="0.25">
      <c r="B1560" s="168" t="s">
        <v>4122</v>
      </c>
      <c r="C1560" s="38" t="s">
        <v>1581</v>
      </c>
      <c r="D1560" s="265">
        <v>0</v>
      </c>
      <c r="E1560" s="265">
        <v>0</v>
      </c>
      <c r="F1560" s="265">
        <v>5.7200000000000003E-4</v>
      </c>
      <c r="G1560" s="265">
        <v>0</v>
      </c>
      <c r="H1560" s="265">
        <v>0</v>
      </c>
      <c r="I1560" s="265">
        <v>0</v>
      </c>
      <c r="J1560" s="265">
        <v>8.3457000000000003E-2</v>
      </c>
      <c r="K1560" s="265">
        <v>0.60122399999999998</v>
      </c>
      <c r="L1560" s="265">
        <v>0.38461099999999998</v>
      </c>
      <c r="M1560" s="265">
        <v>0.15168900000000002</v>
      </c>
      <c r="N1560" s="265">
        <v>0</v>
      </c>
    </row>
    <row r="1561" spans="2:14" ht="13.5" x14ac:dyDescent="0.25">
      <c r="B1561" s="168" t="s">
        <v>4123</v>
      </c>
      <c r="C1561" s="38" t="s">
        <v>1582</v>
      </c>
      <c r="D1561" s="265">
        <v>0.19898299999999999</v>
      </c>
      <c r="E1561" s="265">
        <v>5.3369999999999997E-3</v>
      </c>
      <c r="F1561" s="265">
        <v>7.0799999999999995E-3</v>
      </c>
      <c r="G1561" s="265">
        <v>0</v>
      </c>
      <c r="H1561" s="265">
        <v>1.5E-5</v>
      </c>
      <c r="I1561" s="265">
        <v>2.0019000000000002E-2</v>
      </c>
      <c r="J1561" s="265">
        <v>0.114457</v>
      </c>
      <c r="K1561" s="265">
        <v>0.24152200000000001</v>
      </c>
      <c r="L1561" s="265">
        <v>0.61754500000000001</v>
      </c>
      <c r="M1561" s="265">
        <v>0.81787599999999994</v>
      </c>
      <c r="N1561" s="265">
        <v>0</v>
      </c>
    </row>
    <row r="1562" spans="2:14" ht="13.5" x14ac:dyDescent="0.25">
      <c r="B1562" s="168" t="s">
        <v>4124</v>
      </c>
      <c r="C1562" s="38" t="s">
        <v>1583</v>
      </c>
      <c r="D1562" s="265">
        <v>0</v>
      </c>
      <c r="E1562" s="265">
        <v>0</v>
      </c>
      <c r="F1562" s="265">
        <v>0</v>
      </c>
      <c r="G1562" s="265">
        <v>0</v>
      </c>
      <c r="H1562" s="265">
        <v>0</v>
      </c>
      <c r="I1562" s="265">
        <v>0</v>
      </c>
      <c r="J1562" s="265">
        <v>0</v>
      </c>
      <c r="K1562" s="265">
        <v>0</v>
      </c>
      <c r="L1562" s="265">
        <v>0</v>
      </c>
      <c r="M1562" s="265">
        <v>0</v>
      </c>
      <c r="N1562" s="265">
        <v>0</v>
      </c>
    </row>
    <row r="1563" spans="2:14" ht="13.5" x14ac:dyDescent="0.25">
      <c r="B1563" s="168" t="s">
        <v>4125</v>
      </c>
      <c r="C1563" s="38" t="s">
        <v>1584</v>
      </c>
      <c r="D1563" s="265">
        <v>0</v>
      </c>
      <c r="E1563" s="265">
        <v>4.1100000000000002E-4</v>
      </c>
      <c r="F1563" s="265">
        <v>3.8630000000000001E-3</v>
      </c>
      <c r="G1563" s="265">
        <v>6.7250000000000001E-3</v>
      </c>
      <c r="H1563" s="265">
        <v>0.45904400000000001</v>
      </c>
      <c r="I1563" s="265">
        <v>0.36553700000000006</v>
      </c>
      <c r="J1563" s="265">
        <v>8.7826999999999988E-2</v>
      </c>
      <c r="K1563" s="265">
        <v>6.0170000000000001E-2</v>
      </c>
      <c r="L1563" s="265">
        <v>0.18520499999999998</v>
      </c>
      <c r="M1563" s="265">
        <v>0.11847000000000002</v>
      </c>
      <c r="N1563" s="265">
        <v>6.1207999999999999E-2</v>
      </c>
    </row>
    <row r="1564" spans="2:14" ht="13.5" x14ac:dyDescent="0.25">
      <c r="B1564" s="168" t="s">
        <v>4126</v>
      </c>
      <c r="C1564" s="38" t="s">
        <v>1585</v>
      </c>
      <c r="D1564" s="265">
        <v>8.0631369999999993</v>
      </c>
      <c r="E1564" s="265">
        <v>7.7194769999999995</v>
      </c>
      <c r="F1564" s="265">
        <v>6.3744979999999991</v>
      </c>
      <c r="G1564" s="265">
        <v>5.0994720000000004</v>
      </c>
      <c r="H1564" s="265">
        <v>7.5139150000000008</v>
      </c>
      <c r="I1564" s="265">
        <v>9.4605330000000016</v>
      </c>
      <c r="J1564" s="265">
        <v>11.646990000000001</v>
      </c>
      <c r="K1564" s="265">
        <v>14.536242000000001</v>
      </c>
      <c r="L1564" s="265">
        <v>17.605581000000001</v>
      </c>
      <c r="M1564" s="265">
        <v>21.110312999999998</v>
      </c>
      <c r="N1564" s="265">
        <v>21.922742</v>
      </c>
    </row>
    <row r="1565" spans="2:14" ht="13.5" x14ac:dyDescent="0.25">
      <c r="B1565" s="168" t="s">
        <v>4127</v>
      </c>
      <c r="C1565" s="38" t="s">
        <v>1586</v>
      </c>
      <c r="D1565" s="265">
        <v>0</v>
      </c>
      <c r="E1565" s="265">
        <v>0</v>
      </c>
      <c r="F1565" s="265">
        <v>0</v>
      </c>
      <c r="G1565" s="265">
        <v>0</v>
      </c>
      <c r="H1565" s="265">
        <v>0</v>
      </c>
      <c r="I1565" s="265">
        <v>0</v>
      </c>
      <c r="J1565" s="265">
        <v>0</v>
      </c>
      <c r="K1565" s="265">
        <v>4.2369999999999994E-3</v>
      </c>
      <c r="L1565" s="265">
        <v>3.4473999999999998E-2</v>
      </c>
      <c r="M1565" s="265">
        <v>2.9840999999999999E-2</v>
      </c>
      <c r="N1565" s="265">
        <v>0</v>
      </c>
    </row>
    <row r="1566" spans="2:14" ht="13.5" x14ac:dyDescent="0.25">
      <c r="B1566" s="168" t="s">
        <v>4128</v>
      </c>
      <c r="C1566" s="38" t="s">
        <v>1587</v>
      </c>
      <c r="D1566" s="265">
        <v>0</v>
      </c>
      <c r="E1566" s="265">
        <v>0</v>
      </c>
      <c r="F1566" s="265">
        <v>7.2599999999999997E-4</v>
      </c>
      <c r="G1566" s="265">
        <v>0</v>
      </c>
      <c r="H1566" s="265">
        <v>0</v>
      </c>
      <c r="I1566" s="265">
        <v>0</v>
      </c>
      <c r="J1566" s="265">
        <v>0</v>
      </c>
      <c r="K1566" s="265">
        <v>0</v>
      </c>
      <c r="L1566" s="265">
        <v>1.8714000000000001E-2</v>
      </c>
      <c r="M1566" s="265">
        <v>5.7889999999999997E-2</v>
      </c>
      <c r="N1566" s="265">
        <v>0</v>
      </c>
    </row>
    <row r="1567" spans="2:14" ht="13.5" x14ac:dyDescent="0.25">
      <c r="B1567" s="168" t="s">
        <v>4129</v>
      </c>
      <c r="C1567" s="38" t="s">
        <v>1588</v>
      </c>
      <c r="D1567" s="265">
        <v>0</v>
      </c>
      <c r="E1567" s="265">
        <v>0</v>
      </c>
      <c r="F1567" s="265">
        <v>0</v>
      </c>
      <c r="G1567" s="265">
        <v>7.9999999999999996E-6</v>
      </c>
      <c r="H1567" s="265">
        <v>0</v>
      </c>
      <c r="I1567" s="265">
        <v>5.4540000000000005E-3</v>
      </c>
      <c r="J1567" s="265">
        <v>5.2600000000000001E-2</v>
      </c>
      <c r="K1567" s="265">
        <v>2.5340999999999999E-2</v>
      </c>
      <c r="L1567" s="265">
        <v>5.0917000000000004E-2</v>
      </c>
      <c r="M1567" s="265">
        <v>2.2547000000000001E-2</v>
      </c>
      <c r="N1567" s="265">
        <v>0</v>
      </c>
    </row>
    <row r="1568" spans="2:14" ht="13.5" x14ac:dyDescent="0.25">
      <c r="B1568" s="168" t="s">
        <v>4130</v>
      </c>
      <c r="C1568" s="38" t="s">
        <v>1589</v>
      </c>
      <c r="D1568" s="265">
        <v>0</v>
      </c>
      <c r="E1568" s="265">
        <v>0</v>
      </c>
      <c r="F1568" s="265">
        <v>0</v>
      </c>
      <c r="G1568" s="265">
        <v>0</v>
      </c>
      <c r="H1568" s="265">
        <v>0</v>
      </c>
      <c r="I1568" s="265">
        <v>0</v>
      </c>
      <c r="J1568" s="265">
        <v>2.7689999999999998E-3</v>
      </c>
      <c r="K1568" s="265">
        <v>2.3969999999999998E-3</v>
      </c>
      <c r="L1568" s="265">
        <v>1.7860000000000001E-2</v>
      </c>
      <c r="M1568" s="265">
        <v>6.1980000000000004E-3</v>
      </c>
      <c r="N1568" s="265">
        <v>6.7400000000000001E-4</v>
      </c>
    </row>
    <row r="1569" spans="2:14" ht="13.5" x14ac:dyDescent="0.25">
      <c r="B1569" s="168" t="s">
        <v>4131</v>
      </c>
      <c r="C1569" s="38" t="s">
        <v>1590</v>
      </c>
      <c r="D1569" s="265">
        <v>0.78679699999999997</v>
      </c>
      <c r="E1569" s="265">
        <v>0.78184599999999993</v>
      </c>
      <c r="F1569" s="265">
        <v>0.76738399999999996</v>
      </c>
      <c r="G1569" s="265">
        <v>0.61426700000000001</v>
      </c>
      <c r="H1569" s="265">
        <v>1.0737410000000001</v>
      </c>
      <c r="I1569" s="265">
        <v>0.88249200000000005</v>
      </c>
      <c r="J1569" s="265">
        <v>0.85834399999999988</v>
      </c>
      <c r="K1569" s="265">
        <v>1.156603</v>
      </c>
      <c r="L1569" s="265">
        <v>1.3518490000000001</v>
      </c>
      <c r="M1569" s="265">
        <v>1.573153</v>
      </c>
      <c r="N1569" s="265">
        <v>1.360989</v>
      </c>
    </row>
    <row r="1570" spans="2:14" ht="13.5" x14ac:dyDescent="0.25">
      <c r="B1570" s="168" t="s">
        <v>4132</v>
      </c>
      <c r="C1570" s="38" t="s">
        <v>1591</v>
      </c>
      <c r="D1570" s="265">
        <v>0</v>
      </c>
      <c r="E1570" s="265">
        <v>0</v>
      </c>
      <c r="F1570" s="265">
        <v>0</v>
      </c>
      <c r="G1570" s="265">
        <v>0</v>
      </c>
      <c r="H1570" s="265">
        <v>0</v>
      </c>
      <c r="I1570" s="265">
        <v>0</v>
      </c>
      <c r="J1570" s="265">
        <v>4.7808000000000003E-2</v>
      </c>
      <c r="K1570" s="265">
        <v>2.2762000000000001E-2</v>
      </c>
      <c r="L1570" s="265">
        <v>3.9394999999999999E-2</v>
      </c>
      <c r="M1570" s="265">
        <v>6.647900000000001E-2</v>
      </c>
      <c r="N1570" s="265">
        <v>0</v>
      </c>
    </row>
    <row r="1571" spans="2:14" ht="13.5" x14ac:dyDescent="0.25">
      <c r="B1571" s="168" t="s">
        <v>4133</v>
      </c>
      <c r="C1571" s="38" t="s">
        <v>1592</v>
      </c>
      <c r="D1571" s="265">
        <v>0</v>
      </c>
      <c r="E1571" s="265">
        <v>0</v>
      </c>
      <c r="F1571" s="265">
        <v>0</v>
      </c>
      <c r="G1571" s="265">
        <v>0</v>
      </c>
      <c r="H1571" s="265">
        <v>0</v>
      </c>
      <c r="I1571" s="265">
        <v>1.0399999999999999E-4</v>
      </c>
      <c r="J1571" s="265">
        <v>7.7270000000000004E-3</v>
      </c>
      <c r="K1571" s="265">
        <v>2.4622999999999999E-2</v>
      </c>
      <c r="L1571" s="265">
        <v>5.1958000000000004E-2</v>
      </c>
      <c r="M1571" s="265">
        <v>5.1743999999999998E-2</v>
      </c>
      <c r="N1571" s="265">
        <v>0</v>
      </c>
    </row>
    <row r="1572" spans="2:14" ht="13.5" x14ac:dyDescent="0.25">
      <c r="B1572" s="168" t="s">
        <v>4134</v>
      </c>
      <c r="C1572" s="38" t="s">
        <v>1593</v>
      </c>
      <c r="D1572" s="265">
        <v>0</v>
      </c>
      <c r="E1572" s="265">
        <v>0</v>
      </c>
      <c r="F1572" s="265">
        <v>0</v>
      </c>
      <c r="G1572" s="265">
        <v>0</v>
      </c>
      <c r="H1572" s="265">
        <v>0</v>
      </c>
      <c r="I1572" s="265">
        <v>4.9820000000000003E-3</v>
      </c>
      <c r="J1572" s="265">
        <v>4.8159999999999994E-2</v>
      </c>
      <c r="K1572" s="265">
        <v>2.0035000000000001E-2</v>
      </c>
      <c r="L1572" s="265">
        <v>4.6809000000000003E-2</v>
      </c>
      <c r="M1572" s="265">
        <v>4.8780999999999998E-2</v>
      </c>
      <c r="N1572" s="265">
        <v>1.1658999999999999E-2</v>
      </c>
    </row>
    <row r="1573" spans="2:14" ht="13.5" x14ac:dyDescent="0.25">
      <c r="B1573" s="168" t="s">
        <v>4135</v>
      </c>
      <c r="C1573" s="38" t="s">
        <v>1594</v>
      </c>
      <c r="D1573" s="265">
        <v>4.5629999999999993E-3</v>
      </c>
      <c r="E1573" s="265">
        <v>2.4919999999999999E-3</v>
      </c>
      <c r="F1573" s="265">
        <v>8.3470000000000003E-3</v>
      </c>
      <c r="G1573" s="265">
        <v>4.1540000000000006E-3</v>
      </c>
      <c r="H1573" s="265">
        <v>0</v>
      </c>
      <c r="I1573" s="265">
        <v>1.0442E-2</v>
      </c>
      <c r="J1573" s="265">
        <v>4.6279000000000001E-2</v>
      </c>
      <c r="K1573" s="265">
        <v>0.12332700000000001</v>
      </c>
      <c r="L1573" s="265">
        <v>4.3905E-2</v>
      </c>
      <c r="M1573" s="265">
        <v>3.5588000000000002E-2</v>
      </c>
      <c r="N1573" s="265">
        <v>2.7598999999999999E-2</v>
      </c>
    </row>
    <row r="1574" spans="2:14" ht="13.5" x14ac:dyDescent="0.25">
      <c r="B1574" s="168" t="s">
        <v>4136</v>
      </c>
      <c r="C1574" s="38" t="s">
        <v>1595</v>
      </c>
      <c r="D1574" s="265">
        <v>6.5938490000000005</v>
      </c>
      <c r="E1574" s="265">
        <v>11.716810000000001</v>
      </c>
      <c r="F1574" s="265">
        <v>13.695299</v>
      </c>
      <c r="G1574" s="265">
        <v>13.398540000000001</v>
      </c>
      <c r="H1574" s="265">
        <v>21.853770000000001</v>
      </c>
      <c r="I1574" s="265">
        <v>30.667793999999997</v>
      </c>
      <c r="J1574" s="265">
        <v>35.713851000000005</v>
      </c>
      <c r="K1574" s="265">
        <v>32.659604000000002</v>
      </c>
      <c r="L1574" s="265">
        <v>55.288167999999999</v>
      </c>
      <c r="M1574" s="265">
        <v>73.641974000000005</v>
      </c>
      <c r="N1574" s="265">
        <v>92.668097000000003</v>
      </c>
    </row>
    <row r="1575" spans="2:14" ht="13.5" x14ac:dyDescent="0.25">
      <c r="B1575" s="168" t="s">
        <v>4137</v>
      </c>
      <c r="C1575" s="38" t="s">
        <v>1596</v>
      </c>
      <c r="D1575" s="265">
        <v>0</v>
      </c>
      <c r="E1575" s="265">
        <v>0</v>
      </c>
      <c r="F1575" s="265">
        <v>0</v>
      </c>
      <c r="G1575" s="265">
        <v>0</v>
      </c>
      <c r="H1575" s="265">
        <v>0</v>
      </c>
      <c r="I1575" s="265">
        <v>0</v>
      </c>
      <c r="J1575" s="265">
        <v>2.6333000000000002E-2</v>
      </c>
      <c r="K1575" s="265">
        <v>6.8004000000000009E-2</v>
      </c>
      <c r="L1575" s="265">
        <v>0.11203199999999999</v>
      </c>
      <c r="M1575" s="265">
        <v>0.102953</v>
      </c>
      <c r="N1575" s="265">
        <v>0</v>
      </c>
    </row>
    <row r="1576" spans="2:14" ht="13.5" x14ac:dyDescent="0.25">
      <c r="B1576" s="168" t="s">
        <v>4138</v>
      </c>
      <c r="C1576" s="38" t="s">
        <v>1597</v>
      </c>
      <c r="D1576" s="265">
        <v>1.061051</v>
      </c>
      <c r="E1576" s="265">
        <v>1.1513610000000001</v>
      </c>
      <c r="F1576" s="265">
        <v>0.78066800000000003</v>
      </c>
      <c r="G1576" s="265">
        <v>0</v>
      </c>
      <c r="H1576" s="265">
        <v>0.121724</v>
      </c>
      <c r="I1576" s="265">
        <v>0.42233500000000007</v>
      </c>
      <c r="J1576" s="265">
        <v>0.29533200000000004</v>
      </c>
      <c r="K1576" s="265">
        <v>0.412296</v>
      </c>
      <c r="L1576" s="265">
        <v>0.52884199999999992</v>
      </c>
      <c r="M1576" s="265">
        <v>4.8861000000000002E-2</v>
      </c>
      <c r="N1576" s="265">
        <v>1.2049999999999999E-3</v>
      </c>
    </row>
    <row r="1577" spans="2:14" ht="13.5" x14ac:dyDescent="0.25">
      <c r="B1577" s="168" t="s">
        <v>4139</v>
      </c>
      <c r="C1577" s="38" t="s">
        <v>1598</v>
      </c>
      <c r="D1577" s="265">
        <v>0</v>
      </c>
      <c r="E1577" s="265">
        <v>0</v>
      </c>
      <c r="F1577" s="265">
        <v>0</v>
      </c>
      <c r="G1577" s="265">
        <v>0</v>
      </c>
      <c r="H1577" s="265">
        <v>0</v>
      </c>
      <c r="I1577" s="265">
        <v>0</v>
      </c>
      <c r="J1577" s="265">
        <v>0</v>
      </c>
      <c r="K1577" s="265">
        <v>0</v>
      </c>
      <c r="L1577" s="265">
        <v>0</v>
      </c>
      <c r="M1577" s="265">
        <v>0</v>
      </c>
      <c r="N1577" s="265">
        <v>0</v>
      </c>
    </row>
    <row r="1578" spans="2:14" ht="13.5" x14ac:dyDescent="0.25">
      <c r="B1578" s="168" t="s">
        <v>4140</v>
      </c>
      <c r="C1578" s="38" t="s">
        <v>1599</v>
      </c>
      <c r="D1578" s="265">
        <v>4.6485199999999995</v>
      </c>
      <c r="E1578" s="265">
        <v>4.6243350000000003</v>
      </c>
      <c r="F1578" s="265">
        <v>4.5746859999999998</v>
      </c>
      <c r="G1578" s="265">
        <v>3.6003910000000001</v>
      </c>
      <c r="H1578" s="265">
        <v>5.2882560000000005</v>
      </c>
      <c r="I1578" s="265">
        <v>5.2325020000000002</v>
      </c>
      <c r="J1578" s="265">
        <v>5.4506040000000002</v>
      </c>
      <c r="K1578" s="265">
        <v>7.427638</v>
      </c>
      <c r="L1578" s="265">
        <v>11.381825999999998</v>
      </c>
      <c r="M1578" s="265">
        <v>10.397893</v>
      </c>
      <c r="N1578" s="265">
        <v>7.9968240000000002</v>
      </c>
    </row>
    <row r="1579" spans="2:14" ht="13.5" x14ac:dyDescent="0.25">
      <c r="B1579" s="168" t="s">
        <v>4141</v>
      </c>
      <c r="C1579" s="38" t="s">
        <v>1600</v>
      </c>
      <c r="D1579" s="265">
        <v>0</v>
      </c>
      <c r="E1579" s="265">
        <v>0</v>
      </c>
      <c r="F1579" s="265">
        <v>0</v>
      </c>
      <c r="G1579" s="265">
        <v>0</v>
      </c>
      <c r="H1579" s="265">
        <v>0</v>
      </c>
      <c r="I1579" s="265">
        <v>0</v>
      </c>
      <c r="J1579" s="265">
        <v>5.1563999999999999E-2</v>
      </c>
      <c r="K1579" s="265">
        <v>1.8644000000000001E-2</v>
      </c>
      <c r="L1579" s="265">
        <v>1.3244000000000001E-2</v>
      </c>
      <c r="M1579" s="265">
        <v>9.359000000000001E-3</v>
      </c>
      <c r="N1579" s="265">
        <v>0</v>
      </c>
    </row>
    <row r="1580" spans="2:14" ht="13.5" x14ac:dyDescent="0.25">
      <c r="B1580" s="168" t="s">
        <v>4142</v>
      </c>
      <c r="C1580" s="38" t="s">
        <v>1601</v>
      </c>
      <c r="D1580" s="265">
        <v>0.37064600000000003</v>
      </c>
      <c r="E1580" s="265">
        <v>0.43680300000000005</v>
      </c>
      <c r="F1580" s="265">
        <v>0.63080199999999997</v>
      </c>
      <c r="G1580" s="265">
        <v>0.38679400000000008</v>
      </c>
      <c r="H1580" s="265">
        <v>0.53599699999999995</v>
      </c>
      <c r="I1580" s="265">
        <v>0.49644100000000002</v>
      </c>
      <c r="J1580" s="265">
        <v>0.56270299999999995</v>
      </c>
      <c r="K1580" s="265">
        <v>0.76623499999999989</v>
      </c>
      <c r="L1580" s="265">
        <v>1.0094379999999998</v>
      </c>
      <c r="M1580" s="265">
        <v>1.142201</v>
      </c>
      <c r="N1580" s="265">
        <v>0.87167900000000009</v>
      </c>
    </row>
    <row r="1581" spans="2:14" ht="13.5" x14ac:dyDescent="0.25">
      <c r="B1581" s="168" t="s">
        <v>4143</v>
      </c>
      <c r="C1581" s="131" t="s">
        <v>2500</v>
      </c>
      <c r="D1581" s="265">
        <v>0.85138100000000005</v>
      </c>
      <c r="E1581" s="265">
        <v>0.44995400000000002</v>
      </c>
      <c r="F1581" s="265">
        <v>0.37713800000000003</v>
      </c>
      <c r="G1581" s="265">
        <v>0.39896600000000004</v>
      </c>
      <c r="H1581" s="265">
        <v>0.77851800000000004</v>
      </c>
      <c r="I1581" s="265">
        <v>1.3679539999999999</v>
      </c>
      <c r="J1581" s="265">
        <v>2.0778889999999999</v>
      </c>
      <c r="K1581" s="265">
        <v>3.0405660000000001</v>
      </c>
      <c r="L1581" s="265">
        <v>5.2982339999999999</v>
      </c>
      <c r="M1581" s="265">
        <v>4.9094699999999998</v>
      </c>
      <c r="N1581" s="265">
        <v>5.246658</v>
      </c>
    </row>
    <row r="1582" spans="2:14" ht="13.5" x14ac:dyDescent="0.25">
      <c r="B1582" s="168" t="s">
        <v>4144</v>
      </c>
      <c r="C1582" s="38" t="s">
        <v>1602</v>
      </c>
      <c r="D1582" s="265">
        <v>0</v>
      </c>
      <c r="E1582" s="265">
        <v>0</v>
      </c>
      <c r="F1582" s="265">
        <v>0</v>
      </c>
      <c r="G1582" s="265">
        <v>0</v>
      </c>
      <c r="H1582" s="265">
        <v>0</v>
      </c>
      <c r="I1582" s="265">
        <v>0</v>
      </c>
      <c r="J1582" s="265">
        <v>1.6050000000000001E-3</v>
      </c>
      <c r="K1582" s="265">
        <v>5.4900000000000001E-3</v>
      </c>
      <c r="L1582" s="265">
        <v>1.6899000000000001E-2</v>
      </c>
      <c r="M1582" s="265">
        <v>1.8620000000000001E-2</v>
      </c>
      <c r="N1582" s="265">
        <v>0</v>
      </c>
    </row>
    <row r="1583" spans="2:14" ht="13.5" x14ac:dyDescent="0.25">
      <c r="B1583" s="168" t="s">
        <v>4145</v>
      </c>
      <c r="C1583" s="38" t="s">
        <v>1603</v>
      </c>
      <c r="D1583" s="265">
        <v>0</v>
      </c>
      <c r="E1583" s="265">
        <v>0</v>
      </c>
      <c r="F1583" s="265">
        <v>0</v>
      </c>
      <c r="G1583" s="265">
        <v>0</v>
      </c>
      <c r="H1583" s="265">
        <v>0</v>
      </c>
      <c r="I1583" s="265">
        <v>0</v>
      </c>
      <c r="J1583" s="265">
        <v>0</v>
      </c>
      <c r="K1583" s="265">
        <v>0</v>
      </c>
      <c r="L1583" s="265">
        <v>2.0787E-2</v>
      </c>
      <c r="M1583" s="265">
        <v>0.48241200000000001</v>
      </c>
      <c r="N1583" s="265">
        <v>1.08E-4</v>
      </c>
    </row>
    <row r="1584" spans="2:14" ht="13.5" x14ac:dyDescent="0.25">
      <c r="B1584" s="168" t="s">
        <v>4146</v>
      </c>
      <c r="C1584" s="38" t="s">
        <v>1604</v>
      </c>
      <c r="D1584" s="265">
        <v>0</v>
      </c>
      <c r="E1584" s="265">
        <v>0</v>
      </c>
      <c r="F1584" s="265">
        <v>0</v>
      </c>
      <c r="G1584" s="265">
        <v>0</v>
      </c>
      <c r="H1584" s="265">
        <v>0</v>
      </c>
      <c r="I1584" s="265">
        <v>4.7586000000000003E-2</v>
      </c>
      <c r="J1584" s="265">
        <v>0.241982</v>
      </c>
      <c r="K1584" s="265">
        <v>0.32469100000000001</v>
      </c>
      <c r="L1584" s="265">
        <v>0.85978300000000007</v>
      </c>
      <c r="M1584" s="265">
        <v>1.35998</v>
      </c>
      <c r="N1584" s="265">
        <v>2.1411100000000003</v>
      </c>
    </row>
    <row r="1585" spans="2:14" ht="13.5" x14ac:dyDescent="0.25">
      <c r="B1585" s="168" t="s">
        <v>4147</v>
      </c>
      <c r="C1585" s="38" t="s">
        <v>1605</v>
      </c>
      <c r="D1585" s="265">
        <v>9.7195000000000004E-2</v>
      </c>
      <c r="E1585" s="265">
        <v>0</v>
      </c>
      <c r="F1585" s="265">
        <v>3.5799999999999997E-4</v>
      </c>
      <c r="G1585" s="265">
        <v>0</v>
      </c>
      <c r="H1585" s="265">
        <v>0</v>
      </c>
      <c r="I1585" s="265">
        <v>9.9839999999999998E-3</v>
      </c>
      <c r="J1585" s="265">
        <v>8.737E-3</v>
      </c>
      <c r="K1585" s="265">
        <v>7.1802000000000005E-2</v>
      </c>
      <c r="L1585" s="265">
        <v>0.19401799999999997</v>
      </c>
      <c r="M1585" s="265">
        <v>0.15607700000000002</v>
      </c>
      <c r="N1585" s="265">
        <v>2.258E-3</v>
      </c>
    </row>
    <row r="1586" spans="2:14" ht="13.5" x14ac:dyDescent="0.25">
      <c r="B1586" s="168" t="s">
        <v>4148</v>
      </c>
      <c r="C1586" s="38" t="s">
        <v>1606</v>
      </c>
      <c r="D1586" s="265">
        <v>1.9826419999999998</v>
      </c>
      <c r="E1586" s="265">
        <v>1.8759219999999999</v>
      </c>
      <c r="F1586" s="265">
        <v>1.9899869999999997</v>
      </c>
      <c r="G1586" s="265">
        <v>3.1561070000000004</v>
      </c>
      <c r="H1586" s="265">
        <v>4.3960270000000001</v>
      </c>
      <c r="I1586" s="265">
        <v>4.9069630000000002</v>
      </c>
      <c r="J1586" s="265">
        <v>5.3672629999999995</v>
      </c>
      <c r="K1586" s="265">
        <v>5.842975</v>
      </c>
      <c r="L1586" s="265">
        <v>6.8238780000000006</v>
      </c>
      <c r="M1586" s="265">
        <v>9.2511210000000013</v>
      </c>
      <c r="N1586" s="265">
        <v>11.841130999999999</v>
      </c>
    </row>
    <row r="1587" spans="2:14" ht="13.5" x14ac:dyDescent="0.25">
      <c r="B1587" s="168" t="s">
        <v>4149</v>
      </c>
      <c r="C1587" s="38" t="s">
        <v>1607</v>
      </c>
      <c r="D1587" s="265">
        <v>2.3514560000000002</v>
      </c>
      <c r="E1587" s="265">
        <v>2.4366919999999999</v>
      </c>
      <c r="F1587" s="265">
        <v>2.8951099999999999</v>
      </c>
      <c r="G1587" s="265">
        <v>2.657327</v>
      </c>
      <c r="H1587" s="265">
        <v>3.2410540000000001</v>
      </c>
      <c r="I1587" s="265">
        <v>3.4704579999999998</v>
      </c>
      <c r="J1587" s="265">
        <v>3.3190540000000004</v>
      </c>
      <c r="K1587" s="265">
        <v>3.6985459999999999</v>
      </c>
      <c r="L1587" s="265">
        <v>4.6672410000000006</v>
      </c>
      <c r="M1587" s="265">
        <v>3.2575839999999996</v>
      </c>
      <c r="N1587" s="265">
        <v>2.7446999999999999E-2</v>
      </c>
    </row>
    <row r="1588" spans="2:14" ht="13.5" x14ac:dyDescent="0.25">
      <c r="B1588" s="168" t="s">
        <v>4150</v>
      </c>
      <c r="C1588" s="38" t="s">
        <v>1608</v>
      </c>
      <c r="D1588" s="265">
        <v>0</v>
      </c>
      <c r="E1588" s="265">
        <v>0</v>
      </c>
      <c r="F1588" s="265">
        <v>0</v>
      </c>
      <c r="G1588" s="265">
        <v>0</v>
      </c>
      <c r="H1588" s="265">
        <v>0</v>
      </c>
      <c r="I1588" s="265">
        <v>3.2899999999999997E-4</v>
      </c>
      <c r="J1588" s="265">
        <v>2.1063000000000002E-2</v>
      </c>
      <c r="K1588" s="265">
        <v>3.456E-2</v>
      </c>
      <c r="L1588" s="265">
        <v>4.2544999999999999E-2</v>
      </c>
      <c r="M1588" s="265">
        <v>2.0455000000000001E-2</v>
      </c>
      <c r="N1588" s="265">
        <v>0</v>
      </c>
    </row>
    <row r="1589" spans="2:14" ht="13.5" x14ac:dyDescent="0.25">
      <c r="B1589" s="168" t="s">
        <v>4151</v>
      </c>
      <c r="C1589" s="38" t="s">
        <v>1609</v>
      </c>
      <c r="D1589" s="265">
        <v>0.33539600000000003</v>
      </c>
      <c r="E1589" s="265">
        <v>0.112821</v>
      </c>
      <c r="F1589" s="265">
        <v>0.13539899999999999</v>
      </c>
      <c r="G1589" s="265">
        <v>9.9103999999999998E-2</v>
      </c>
      <c r="H1589" s="265">
        <v>0.14591100000000001</v>
      </c>
      <c r="I1589" s="265">
        <v>0.20127700000000001</v>
      </c>
      <c r="J1589" s="265">
        <v>0.17138200000000001</v>
      </c>
      <c r="K1589" s="265">
        <v>0.17832600000000001</v>
      </c>
      <c r="L1589" s="265">
        <v>0.18598199999999998</v>
      </c>
      <c r="M1589" s="265">
        <v>0.17939100000000002</v>
      </c>
      <c r="N1589" s="265">
        <v>3.2851999999999999E-2</v>
      </c>
    </row>
    <row r="1590" spans="2:14" ht="13.5" x14ac:dyDescent="0.25">
      <c r="B1590" s="168" t="s">
        <v>4152</v>
      </c>
      <c r="C1590" s="38" t="s">
        <v>1610</v>
      </c>
      <c r="D1590" s="265">
        <v>2.6827300000000003</v>
      </c>
      <c r="E1590" s="265">
        <v>2.1892419999999997</v>
      </c>
      <c r="F1590" s="265">
        <v>2.2355700000000001</v>
      </c>
      <c r="G1590" s="265">
        <v>1.7206220000000001</v>
      </c>
      <c r="H1590" s="265">
        <v>2.6452619999999998</v>
      </c>
      <c r="I1590" s="265">
        <v>3.2292589999999999</v>
      </c>
      <c r="J1590" s="265">
        <v>3.4967969999999999</v>
      </c>
      <c r="K1590" s="265">
        <v>4.1765290000000004</v>
      </c>
      <c r="L1590" s="265">
        <v>4.6644439999999996</v>
      </c>
      <c r="M1590" s="265">
        <v>4.6073970000000006</v>
      </c>
      <c r="N1590" s="265">
        <v>3.0108129999999997</v>
      </c>
    </row>
    <row r="1591" spans="2:14" ht="13.5" x14ac:dyDescent="0.25">
      <c r="B1591" s="168" t="s">
        <v>4153</v>
      </c>
      <c r="C1591" s="38" t="s">
        <v>1611</v>
      </c>
      <c r="D1591" s="265">
        <v>39.655274999999996</v>
      </c>
      <c r="E1591" s="265">
        <v>46.990696999999997</v>
      </c>
      <c r="F1591" s="265">
        <v>53.396247000000002</v>
      </c>
      <c r="G1591" s="265">
        <v>48.491242999999997</v>
      </c>
      <c r="H1591" s="265">
        <v>65.940747000000002</v>
      </c>
      <c r="I1591" s="265">
        <v>76.923378999999997</v>
      </c>
      <c r="J1591" s="265">
        <v>81.193056999999996</v>
      </c>
      <c r="K1591" s="265">
        <v>77.801962000000003</v>
      </c>
      <c r="L1591" s="265">
        <v>108.2214</v>
      </c>
      <c r="M1591" s="265">
        <v>132.7158</v>
      </c>
      <c r="N1591" s="265">
        <v>154.95754299999999</v>
      </c>
    </row>
    <row r="1592" spans="2:14" ht="13.5" x14ac:dyDescent="0.25">
      <c r="B1592" s="168" t="s">
        <v>4154</v>
      </c>
      <c r="C1592" s="38" t="s">
        <v>1612</v>
      </c>
      <c r="D1592" s="265">
        <v>3.2699999999999998E-4</v>
      </c>
      <c r="E1592" s="265">
        <v>3.1700000000000001E-4</v>
      </c>
      <c r="F1592" s="265">
        <v>7.7000000000000001E-5</v>
      </c>
      <c r="G1592" s="265">
        <v>5.3000000000000001E-5</v>
      </c>
      <c r="H1592" s="265">
        <v>0</v>
      </c>
      <c r="I1592" s="265">
        <v>0</v>
      </c>
      <c r="J1592" s="265">
        <v>1.1078999999999999E-2</v>
      </c>
      <c r="K1592" s="265">
        <v>7.0939999999999996E-3</v>
      </c>
      <c r="L1592" s="265">
        <v>9.5750000000000002E-3</v>
      </c>
      <c r="M1592" s="265">
        <v>6.698E-3</v>
      </c>
      <c r="N1592" s="265">
        <v>1.8967000000000001E-2</v>
      </c>
    </row>
    <row r="1593" spans="2:14" ht="13.5" x14ac:dyDescent="0.25">
      <c r="B1593" s="168" t="s">
        <v>4155</v>
      </c>
      <c r="C1593" s="38" t="s">
        <v>1613</v>
      </c>
      <c r="D1593" s="265">
        <v>2.0070360000000003</v>
      </c>
      <c r="E1593" s="265">
        <v>1.9674299999999998</v>
      </c>
      <c r="F1593" s="265">
        <v>2.0832489999999999</v>
      </c>
      <c r="G1593" s="265">
        <v>1.7851220000000001</v>
      </c>
      <c r="H1593" s="265">
        <v>3.301301</v>
      </c>
      <c r="I1593" s="265">
        <v>3.7549469999999996</v>
      </c>
      <c r="J1593" s="265">
        <v>4.451892</v>
      </c>
      <c r="K1593" s="265">
        <v>4.818263</v>
      </c>
      <c r="L1593" s="265">
        <v>6.657089</v>
      </c>
      <c r="M1593" s="265">
        <v>7.9835940000000001</v>
      </c>
      <c r="N1593" s="265">
        <v>8.1724990000000002</v>
      </c>
    </row>
    <row r="1594" spans="2:14" ht="13.5" x14ac:dyDescent="0.25">
      <c r="B1594" s="168" t="s">
        <v>4156</v>
      </c>
      <c r="C1594" s="38" t="s">
        <v>1614</v>
      </c>
      <c r="D1594" s="265">
        <v>0</v>
      </c>
      <c r="E1594" s="265">
        <v>0</v>
      </c>
      <c r="F1594" s="265">
        <v>0</v>
      </c>
      <c r="G1594" s="265">
        <v>0</v>
      </c>
      <c r="H1594" s="265">
        <v>0</v>
      </c>
      <c r="I1594" s="265">
        <v>3.8100000000000005E-4</v>
      </c>
      <c r="J1594" s="265">
        <v>6.2802999999999998E-2</v>
      </c>
      <c r="K1594" s="265">
        <v>7.8270000000000006E-2</v>
      </c>
      <c r="L1594" s="265">
        <v>1.7879830000000001</v>
      </c>
      <c r="M1594" s="265">
        <v>3.1076619999999999</v>
      </c>
      <c r="N1594" s="265">
        <v>3.5078759999999996</v>
      </c>
    </row>
    <row r="1595" spans="2:14" ht="13.5" x14ac:dyDescent="0.25">
      <c r="B1595" s="168" t="s">
        <v>4157</v>
      </c>
      <c r="C1595" s="38" t="s">
        <v>1615</v>
      </c>
      <c r="D1595" s="265">
        <v>0</v>
      </c>
      <c r="E1595" s="265">
        <v>0</v>
      </c>
      <c r="F1595" s="265">
        <v>0</v>
      </c>
      <c r="G1595" s="265">
        <v>0</v>
      </c>
      <c r="H1595" s="265">
        <v>0</v>
      </c>
      <c r="I1595" s="265">
        <v>6.9700000000000003E-4</v>
      </c>
      <c r="J1595" s="265">
        <v>5.5900000000000004E-4</v>
      </c>
      <c r="K1595" s="265">
        <v>2.6796E-2</v>
      </c>
      <c r="L1595" s="265">
        <v>0.14984700000000001</v>
      </c>
      <c r="M1595" s="265">
        <v>0.43640899999999999</v>
      </c>
      <c r="N1595" s="265">
        <v>0</v>
      </c>
    </row>
    <row r="1596" spans="2:14" ht="13.5" x14ac:dyDescent="0.25">
      <c r="B1596" s="168" t="s">
        <v>4158</v>
      </c>
      <c r="C1596" s="38" t="s">
        <v>1616</v>
      </c>
      <c r="D1596" s="265">
        <v>0.165076</v>
      </c>
      <c r="E1596" s="265">
        <v>0.17791099999999999</v>
      </c>
      <c r="F1596" s="265">
        <v>0.189969</v>
      </c>
      <c r="G1596" s="265">
        <v>0.16891200000000001</v>
      </c>
      <c r="H1596" s="265">
        <v>0.28157299999999996</v>
      </c>
      <c r="I1596" s="265">
        <v>0.278225</v>
      </c>
      <c r="J1596" s="265">
        <v>0.166936</v>
      </c>
      <c r="K1596" s="265">
        <v>0.18316199999999999</v>
      </c>
      <c r="L1596" s="265">
        <v>0.24518499999999999</v>
      </c>
      <c r="M1596" s="265">
        <v>0.26649899999999999</v>
      </c>
      <c r="N1596" s="265">
        <v>0.19498799999999999</v>
      </c>
    </row>
    <row r="1597" spans="2:14" ht="13.5" x14ac:dyDescent="0.25">
      <c r="B1597" s="168" t="s">
        <v>4159</v>
      </c>
      <c r="C1597" s="38" t="s">
        <v>1617</v>
      </c>
      <c r="D1597" s="265">
        <v>0</v>
      </c>
      <c r="E1597" s="265">
        <v>0</v>
      </c>
      <c r="F1597" s="265">
        <v>0</v>
      </c>
      <c r="G1597" s="265">
        <v>0</v>
      </c>
      <c r="H1597" s="265">
        <v>0</v>
      </c>
      <c r="I1597" s="265">
        <v>0</v>
      </c>
      <c r="J1597" s="265">
        <v>2.9640000000000001E-3</v>
      </c>
      <c r="K1597" s="265">
        <v>1.3646E-2</v>
      </c>
      <c r="L1597" s="265">
        <v>3.0393999999999997E-2</v>
      </c>
      <c r="M1597" s="265">
        <v>2.6716999999999998E-2</v>
      </c>
      <c r="N1597" s="265">
        <v>6.2659999999999999E-3</v>
      </c>
    </row>
    <row r="1598" spans="2:14" ht="13.5" x14ac:dyDescent="0.25">
      <c r="B1598" s="168" t="s">
        <v>4160</v>
      </c>
      <c r="C1598" s="38" t="s">
        <v>1618</v>
      </c>
      <c r="D1598" s="265">
        <v>0</v>
      </c>
      <c r="E1598" s="265">
        <v>0</v>
      </c>
      <c r="F1598" s="265">
        <v>0</v>
      </c>
      <c r="G1598" s="265">
        <v>0</v>
      </c>
      <c r="H1598" s="265">
        <v>0</v>
      </c>
      <c r="I1598" s="265">
        <v>2.8760000000000001E-3</v>
      </c>
      <c r="J1598" s="265">
        <v>5.4211000000000009E-2</v>
      </c>
      <c r="K1598" s="265">
        <v>0.17743200000000003</v>
      </c>
      <c r="L1598" s="265">
        <v>0.30979600000000002</v>
      </c>
      <c r="M1598" s="265">
        <v>0.22306299999999998</v>
      </c>
      <c r="N1598" s="265">
        <v>3.5927000000000001E-2</v>
      </c>
    </row>
    <row r="1599" spans="2:14" ht="13.5" x14ac:dyDescent="0.25">
      <c r="B1599" s="168" t="s">
        <v>4161</v>
      </c>
      <c r="C1599" s="38" t="s">
        <v>1619</v>
      </c>
      <c r="D1599" s="265">
        <v>7.4315960000000008</v>
      </c>
      <c r="E1599" s="265">
        <v>8.0947289999999992</v>
      </c>
      <c r="F1599" s="265">
        <v>9.476500999999999</v>
      </c>
      <c r="G1599" s="265">
        <v>9.3181860000000007</v>
      </c>
      <c r="H1599" s="265">
        <v>14.760852999999999</v>
      </c>
      <c r="I1599" s="265">
        <v>17.14612</v>
      </c>
      <c r="J1599" s="265">
        <v>17.509073000000001</v>
      </c>
      <c r="K1599" s="265">
        <v>18.534824</v>
      </c>
      <c r="L1599" s="265">
        <v>27.216629999999999</v>
      </c>
      <c r="M1599" s="265">
        <v>35.209929000000002</v>
      </c>
      <c r="N1599" s="265">
        <v>36.591400999999998</v>
      </c>
    </row>
    <row r="1600" spans="2:14" ht="13.5" x14ac:dyDescent="0.25">
      <c r="B1600" s="168" t="s">
        <v>4162</v>
      </c>
      <c r="C1600" s="38" t="s">
        <v>1620</v>
      </c>
      <c r="D1600" s="265">
        <v>3.1193520000000001</v>
      </c>
      <c r="E1600" s="265">
        <v>3.923359</v>
      </c>
      <c r="F1600" s="265">
        <v>4.8278810000000005</v>
      </c>
      <c r="G1600" s="265">
        <v>4.4078379999999999</v>
      </c>
      <c r="H1600" s="265">
        <v>5.9881709999999995</v>
      </c>
      <c r="I1600" s="265">
        <v>6.5008189999999999</v>
      </c>
      <c r="J1600" s="265">
        <v>6.2479980000000008</v>
      </c>
      <c r="K1600" s="265">
        <v>6.9562270000000002</v>
      </c>
      <c r="L1600" s="265">
        <v>9.3147720000000014</v>
      </c>
      <c r="M1600" s="265">
        <v>11.259568999999999</v>
      </c>
      <c r="N1600" s="265">
        <v>12.800953000000002</v>
      </c>
    </row>
    <row r="1601" spans="2:14" ht="13.5" x14ac:dyDescent="0.25">
      <c r="B1601" s="168" t="s">
        <v>4163</v>
      </c>
      <c r="C1601" s="38" t="s">
        <v>1621</v>
      </c>
      <c r="D1601" s="265">
        <v>26.310901999999999</v>
      </c>
      <c r="E1601" s="265">
        <v>29.215767</v>
      </c>
      <c r="F1601" s="265">
        <v>31.399020999999998</v>
      </c>
      <c r="G1601" s="265">
        <v>28.645367</v>
      </c>
      <c r="H1601" s="265">
        <v>43.727533000000001</v>
      </c>
      <c r="I1601" s="265">
        <v>52.399035999999995</v>
      </c>
      <c r="J1601" s="265">
        <v>54.826112000000002</v>
      </c>
      <c r="K1601" s="265">
        <v>55.189975999999994</v>
      </c>
      <c r="L1601" s="265">
        <v>64.72375000000001</v>
      </c>
      <c r="M1601" s="265">
        <v>75.462182999999996</v>
      </c>
      <c r="N1601" s="265">
        <v>88.704303999999993</v>
      </c>
    </row>
    <row r="1602" spans="2:14" ht="13.5" x14ac:dyDescent="0.25">
      <c r="B1602" s="168" t="s">
        <v>4164</v>
      </c>
      <c r="C1602" s="38" t="s">
        <v>1622</v>
      </c>
      <c r="D1602" s="265">
        <v>3.7608430000000004</v>
      </c>
      <c r="E1602" s="265">
        <v>3.1628060000000002</v>
      </c>
      <c r="F1602" s="265">
        <v>3.2747189999999997</v>
      </c>
      <c r="G1602" s="265">
        <v>3.1028370000000005</v>
      </c>
      <c r="H1602" s="265">
        <v>4.1800319999999997</v>
      </c>
      <c r="I1602" s="265">
        <v>4.1762369999999995</v>
      </c>
      <c r="J1602" s="265">
        <v>4.4265539999999994</v>
      </c>
      <c r="K1602" s="265">
        <v>5.370425</v>
      </c>
      <c r="L1602" s="265">
        <v>5.8835559999999996</v>
      </c>
      <c r="M1602" s="265">
        <v>4.5407299999999999</v>
      </c>
      <c r="N1602" s="265">
        <v>1.995806</v>
      </c>
    </row>
    <row r="1603" spans="2:14" ht="13.5" x14ac:dyDescent="0.25">
      <c r="B1603" s="168" t="s">
        <v>4165</v>
      </c>
      <c r="C1603" s="38" t="s">
        <v>1623</v>
      </c>
      <c r="D1603" s="265">
        <v>1.9805E-2</v>
      </c>
      <c r="E1603" s="265">
        <v>5.7244999999999997E-2</v>
      </c>
      <c r="F1603" s="265">
        <v>2.2006999999999999E-2</v>
      </c>
      <c r="G1603" s="265">
        <v>0</v>
      </c>
      <c r="H1603" s="265">
        <v>0</v>
      </c>
      <c r="I1603" s="265">
        <v>1.614E-3</v>
      </c>
      <c r="J1603" s="265">
        <v>2.8372999999999999E-2</v>
      </c>
      <c r="K1603" s="265">
        <v>0.11053099999999999</v>
      </c>
      <c r="L1603" s="265">
        <v>0.29302399999999995</v>
      </c>
      <c r="M1603" s="265">
        <v>0.74402400000000002</v>
      </c>
      <c r="N1603" s="265">
        <v>1.7937000000000002E-2</v>
      </c>
    </row>
    <row r="1604" spans="2:14" ht="13.5" x14ac:dyDescent="0.25">
      <c r="B1604" s="168" t="s">
        <v>4166</v>
      </c>
      <c r="C1604" s="131" t="s">
        <v>782</v>
      </c>
      <c r="D1604" s="265">
        <v>1.519139</v>
      </c>
      <c r="E1604" s="265">
        <v>1.627586</v>
      </c>
      <c r="F1604" s="265">
        <v>1.502963</v>
      </c>
      <c r="G1604" s="265">
        <v>1.1868449999999999</v>
      </c>
      <c r="H1604" s="265">
        <v>1.681627</v>
      </c>
      <c r="I1604" s="265">
        <v>1.859623</v>
      </c>
      <c r="J1604" s="265">
        <v>1.769377</v>
      </c>
      <c r="K1604" s="265">
        <v>1.477428</v>
      </c>
      <c r="L1604" s="265">
        <v>2.0023369999999998</v>
      </c>
      <c r="M1604" s="265">
        <v>2.2598569999999998</v>
      </c>
      <c r="N1604" s="265">
        <v>2.3438179999999997</v>
      </c>
    </row>
    <row r="1605" spans="2:14" ht="13.5" x14ac:dyDescent="0.25">
      <c r="B1605" s="168" t="s">
        <v>4167</v>
      </c>
      <c r="C1605" s="38" t="s">
        <v>1624</v>
      </c>
      <c r="D1605" s="265">
        <v>10.105838</v>
      </c>
      <c r="E1605" s="265">
        <v>8.0110899999999994</v>
      </c>
      <c r="F1605" s="265">
        <v>8.7313749999999999</v>
      </c>
      <c r="G1605" s="265">
        <v>8.8699259999999995</v>
      </c>
      <c r="H1605" s="265">
        <v>10.787968999999999</v>
      </c>
      <c r="I1605" s="265">
        <v>11.844718</v>
      </c>
      <c r="J1605" s="265">
        <v>11.182207000000002</v>
      </c>
      <c r="K1605" s="265">
        <v>13.099246000000001</v>
      </c>
      <c r="L1605" s="265">
        <v>12.77173</v>
      </c>
      <c r="M1605" s="265">
        <v>10.675919</v>
      </c>
      <c r="N1605" s="265">
        <v>6.6516339999999996</v>
      </c>
    </row>
    <row r="1606" spans="2:14" ht="13.5" x14ac:dyDescent="0.25">
      <c r="B1606" s="168" t="s">
        <v>4168</v>
      </c>
      <c r="C1606" s="38" t="s">
        <v>1625</v>
      </c>
      <c r="D1606" s="265">
        <v>1.2530509999999999</v>
      </c>
      <c r="E1606" s="265">
        <v>1.1520210000000002</v>
      </c>
      <c r="F1606" s="265">
        <v>1.0497450000000002</v>
      </c>
      <c r="G1606" s="265">
        <v>0.96405300000000005</v>
      </c>
      <c r="H1606" s="265">
        <v>1.6361370000000002</v>
      </c>
      <c r="I1606" s="265">
        <v>1.6440159999999997</v>
      </c>
      <c r="J1606" s="265">
        <v>1.3696900000000003</v>
      </c>
      <c r="K1606" s="265">
        <v>1.6187130000000001</v>
      </c>
      <c r="L1606" s="265">
        <v>2.068651</v>
      </c>
      <c r="M1606" s="265">
        <v>2.4647459999999999</v>
      </c>
      <c r="N1606" s="265">
        <v>1.7284760000000001</v>
      </c>
    </row>
    <row r="1607" spans="2:14" ht="13.5" x14ac:dyDescent="0.25">
      <c r="B1607" s="168" t="s">
        <v>4169</v>
      </c>
      <c r="C1607" s="38" t="s">
        <v>1626</v>
      </c>
      <c r="D1607" s="265">
        <v>0</v>
      </c>
      <c r="E1607" s="265">
        <v>0</v>
      </c>
      <c r="F1607" s="265">
        <v>0</v>
      </c>
      <c r="G1607" s="265">
        <v>0</v>
      </c>
      <c r="H1607" s="265">
        <v>0</v>
      </c>
      <c r="I1607" s="265">
        <v>1.0709999999999999E-3</v>
      </c>
      <c r="J1607" s="265">
        <v>2.2468000000000002E-2</v>
      </c>
      <c r="K1607" s="265">
        <v>6.8763000000000005E-2</v>
      </c>
      <c r="L1607" s="265">
        <v>7.3939999999999992E-2</v>
      </c>
      <c r="M1607" s="265">
        <v>7.4785999999999991E-2</v>
      </c>
      <c r="N1607" s="265">
        <v>0</v>
      </c>
    </row>
    <row r="1608" spans="2:14" ht="13.5" x14ac:dyDescent="0.25">
      <c r="B1608" s="168" t="s">
        <v>4170</v>
      </c>
      <c r="C1608" s="38" t="s">
        <v>1627</v>
      </c>
      <c r="D1608" s="265">
        <v>0</v>
      </c>
      <c r="E1608" s="265">
        <v>0</v>
      </c>
      <c r="F1608" s="265">
        <v>0</v>
      </c>
      <c r="G1608" s="265">
        <v>0</v>
      </c>
      <c r="H1608" s="265">
        <v>0</v>
      </c>
      <c r="I1608" s="265">
        <v>0</v>
      </c>
      <c r="J1608" s="265">
        <v>2.3030000000000002E-2</v>
      </c>
      <c r="K1608" s="265">
        <v>4.2387000000000008E-2</v>
      </c>
      <c r="L1608" s="265">
        <v>4.4475000000000001E-2</v>
      </c>
      <c r="M1608" s="265">
        <v>5.3891000000000001E-2</v>
      </c>
      <c r="N1608" s="265">
        <v>0</v>
      </c>
    </row>
    <row r="1609" spans="2:14" ht="13.5" x14ac:dyDescent="0.25">
      <c r="B1609" s="168" t="s">
        <v>4171</v>
      </c>
      <c r="C1609" s="38" t="s">
        <v>1628</v>
      </c>
      <c r="D1609" s="265">
        <v>0</v>
      </c>
      <c r="E1609" s="265">
        <v>0</v>
      </c>
      <c r="F1609" s="265">
        <v>0</v>
      </c>
      <c r="G1609" s="265">
        <v>0</v>
      </c>
      <c r="H1609" s="265">
        <v>0</v>
      </c>
      <c r="I1609" s="265">
        <v>0</v>
      </c>
      <c r="J1609" s="265">
        <v>2.8999999999999998E-3</v>
      </c>
      <c r="K1609" s="265">
        <v>4.0012000000000006E-2</v>
      </c>
      <c r="L1609" s="265">
        <v>6.768600000000001E-2</v>
      </c>
      <c r="M1609" s="265">
        <v>0.100216</v>
      </c>
      <c r="N1609" s="265">
        <v>0</v>
      </c>
    </row>
    <row r="1610" spans="2:14" ht="13.5" x14ac:dyDescent="0.25">
      <c r="B1610" s="168" t="s">
        <v>4172</v>
      </c>
      <c r="C1610" s="38" t="s">
        <v>1629</v>
      </c>
      <c r="D1610" s="265">
        <v>0</v>
      </c>
      <c r="E1610" s="265">
        <v>0</v>
      </c>
      <c r="F1610" s="265">
        <v>0</v>
      </c>
      <c r="G1610" s="265">
        <v>0</v>
      </c>
      <c r="H1610" s="265">
        <v>0</v>
      </c>
      <c r="I1610" s="265">
        <v>6.4859999999999996E-3</v>
      </c>
      <c r="J1610" s="265">
        <v>3.2445000000000002E-2</v>
      </c>
      <c r="K1610" s="265">
        <v>3.1150000000000001E-3</v>
      </c>
      <c r="L1610" s="265">
        <v>4.1349999999999998E-3</v>
      </c>
      <c r="M1610" s="265">
        <v>4.4399999999999995E-3</v>
      </c>
      <c r="N1610" s="265">
        <v>4.9069999999999999E-3</v>
      </c>
    </row>
    <row r="1611" spans="2:14" ht="13.5" x14ac:dyDescent="0.25">
      <c r="B1611" s="168" t="s">
        <v>4173</v>
      </c>
      <c r="C1611" s="38" t="s">
        <v>5106</v>
      </c>
      <c r="D1611" s="265">
        <v>0</v>
      </c>
      <c r="E1611" s="265">
        <v>0</v>
      </c>
      <c r="F1611" s="265">
        <v>8.0149999999999996E-3</v>
      </c>
      <c r="G1611" s="265">
        <v>0</v>
      </c>
      <c r="H1611" s="265">
        <v>0</v>
      </c>
      <c r="I1611" s="265">
        <v>0</v>
      </c>
      <c r="J1611" s="265">
        <v>2.5311E-2</v>
      </c>
      <c r="K1611" s="265">
        <v>6.6470000000000001E-3</v>
      </c>
      <c r="L1611" s="265">
        <v>3.797E-3</v>
      </c>
      <c r="M1611" s="265">
        <v>1.8456E-2</v>
      </c>
      <c r="N1611" s="265">
        <v>4.6000000000000001E-4</v>
      </c>
    </row>
    <row r="1612" spans="2:14" ht="13.5" x14ac:dyDescent="0.25">
      <c r="B1612" s="168" t="s">
        <v>4174</v>
      </c>
      <c r="C1612" s="38" t="s">
        <v>1630</v>
      </c>
      <c r="D1612" s="265">
        <v>2.1081719999999997</v>
      </c>
      <c r="E1612" s="265">
        <v>1.9951880000000002</v>
      </c>
      <c r="F1612" s="265">
        <v>1.633977</v>
      </c>
      <c r="G1612" s="265">
        <v>1.2227969999999999</v>
      </c>
      <c r="H1612" s="265">
        <v>2.7618239999999998</v>
      </c>
      <c r="I1612" s="265">
        <v>3.2725019999999998</v>
      </c>
      <c r="J1612" s="265">
        <v>3.7714689999999997</v>
      </c>
      <c r="K1612" s="265">
        <v>3.8320069999999999</v>
      </c>
      <c r="L1612" s="265">
        <v>4.3756129999999995</v>
      </c>
      <c r="M1612" s="265">
        <v>3.9778419999999999</v>
      </c>
      <c r="N1612" s="265">
        <v>3.2406819999999996</v>
      </c>
    </row>
    <row r="1613" spans="2:14" ht="13.5" x14ac:dyDescent="0.25">
      <c r="B1613" s="168" t="s">
        <v>4175</v>
      </c>
      <c r="C1613" s="38" t="s">
        <v>1631</v>
      </c>
      <c r="D1613" s="265">
        <v>0</v>
      </c>
      <c r="E1613" s="265">
        <v>0</v>
      </c>
      <c r="F1613" s="265">
        <v>0</v>
      </c>
      <c r="G1613" s="265">
        <v>0</v>
      </c>
      <c r="H1613" s="265">
        <v>0</v>
      </c>
      <c r="I1613" s="265">
        <v>0</v>
      </c>
      <c r="J1613" s="265">
        <v>1.1407E-2</v>
      </c>
      <c r="K1613" s="265">
        <v>2.1304999999999998E-2</v>
      </c>
      <c r="L1613" s="265">
        <v>8.3353999999999998E-2</v>
      </c>
      <c r="M1613" s="265">
        <v>8.9658000000000002E-2</v>
      </c>
      <c r="N1613" s="265">
        <v>0</v>
      </c>
    </row>
    <row r="1614" spans="2:14" ht="13.5" x14ac:dyDescent="0.25">
      <c r="B1614" s="168" t="s">
        <v>4176</v>
      </c>
      <c r="C1614" s="38" t="s">
        <v>1632</v>
      </c>
      <c r="D1614" s="265">
        <v>19.209238000000003</v>
      </c>
      <c r="E1614" s="265">
        <v>21.216034000000001</v>
      </c>
      <c r="F1614" s="265">
        <v>23.351539000000002</v>
      </c>
      <c r="G1614" s="265">
        <v>22.069870999999999</v>
      </c>
      <c r="H1614" s="265">
        <v>35.227263000000001</v>
      </c>
      <c r="I1614" s="265">
        <v>38.983168000000006</v>
      </c>
      <c r="J1614" s="265">
        <v>49.463115999999999</v>
      </c>
      <c r="K1614" s="265">
        <v>19.508672000000001</v>
      </c>
      <c r="L1614" s="265">
        <v>24.094106</v>
      </c>
      <c r="M1614" s="265">
        <v>90.453884999999985</v>
      </c>
      <c r="N1614" s="265">
        <v>110.639532</v>
      </c>
    </row>
    <row r="1615" spans="2:14" ht="13.5" x14ac:dyDescent="0.25">
      <c r="B1615" s="169"/>
      <c r="C1615" s="38" t="s">
        <v>29</v>
      </c>
      <c r="D1615" s="265">
        <v>1.33074</v>
      </c>
      <c r="E1615" s="265">
        <v>4.8195399999999999</v>
      </c>
      <c r="F1615" s="265">
        <v>4.6477849999999998</v>
      </c>
      <c r="G1615" s="265">
        <v>4.1467650000000003</v>
      </c>
      <c r="H1615" s="265">
        <v>5.8001389999999997</v>
      </c>
      <c r="I1615" s="265">
        <v>5.8452539999999997</v>
      </c>
      <c r="J1615" s="265">
        <v>8.0163960000000003</v>
      </c>
      <c r="K1615" s="265">
        <v>9.7348630000000007</v>
      </c>
      <c r="L1615" s="265">
        <v>11.339096999999999</v>
      </c>
      <c r="M1615" s="265">
        <v>26.861048</v>
      </c>
      <c r="N1615" s="265">
        <v>25.104132</v>
      </c>
    </row>
    <row r="1616" spans="2:14" ht="13.5" x14ac:dyDescent="0.25">
      <c r="B1616" s="212" t="s">
        <v>2562</v>
      </c>
      <c r="C1616" s="213" t="s">
        <v>1737</v>
      </c>
      <c r="D1616" s="264">
        <v>1384.0798</v>
      </c>
      <c r="E1616" s="264">
        <v>1384.8258999999998</v>
      </c>
      <c r="F1616" s="264">
        <v>1373.4758999999999</v>
      </c>
      <c r="G1616" s="264">
        <v>1152.1279999999999</v>
      </c>
      <c r="H1616" s="264">
        <v>1661.8100999999999</v>
      </c>
      <c r="I1616" s="264">
        <v>1756.8661999999999</v>
      </c>
      <c r="J1616" s="264">
        <v>1830.6977999999999</v>
      </c>
      <c r="K1616" s="264">
        <v>1933.6229000000001</v>
      </c>
      <c r="L1616" s="264">
        <v>2184.6134999999999</v>
      </c>
      <c r="M1616" s="264">
        <v>2773.7669000000001</v>
      </c>
      <c r="N1616" s="264">
        <v>3145.1435999999999</v>
      </c>
    </row>
    <row r="1617" spans="2:14" ht="13.5" x14ac:dyDescent="0.25">
      <c r="B1617" s="166" t="s">
        <v>4177</v>
      </c>
      <c r="C1617" s="38" t="s">
        <v>1633</v>
      </c>
      <c r="D1617" s="265">
        <v>11.694853999999999</v>
      </c>
      <c r="E1617" s="265">
        <v>2.5049029999999997</v>
      </c>
      <c r="F1617" s="265">
        <v>2.2169379999999999</v>
      </c>
      <c r="G1617" s="265">
        <v>1.6943029999999997</v>
      </c>
      <c r="H1617" s="265">
        <v>2.7588249999999999</v>
      </c>
      <c r="I1617" s="265">
        <v>2.7967759999999999</v>
      </c>
      <c r="J1617" s="265">
        <v>3.071002</v>
      </c>
      <c r="K1617" s="265">
        <v>3.6046319999999996</v>
      </c>
      <c r="L1617" s="265">
        <v>5.2369640000000004</v>
      </c>
      <c r="M1617" s="265">
        <v>6.1774830000000005</v>
      </c>
      <c r="N1617" s="265">
        <v>10.639436999999999</v>
      </c>
    </row>
    <row r="1618" spans="2:14" ht="13.5" x14ac:dyDescent="0.25">
      <c r="B1618" s="166" t="s">
        <v>4178</v>
      </c>
      <c r="C1618" s="38" t="s">
        <v>1634</v>
      </c>
      <c r="D1618" s="265">
        <v>0.40053900000000003</v>
      </c>
      <c r="E1618" s="265">
        <v>4.4846999999999998E-2</v>
      </c>
      <c r="F1618" s="265">
        <v>0.11641899999999999</v>
      </c>
      <c r="G1618" s="265">
        <v>0.182006</v>
      </c>
      <c r="H1618" s="265">
        <v>0.45690399999999998</v>
      </c>
      <c r="I1618" s="265">
        <v>0.54886999999999997</v>
      </c>
      <c r="J1618" s="265">
        <v>0.73990899999999993</v>
      </c>
      <c r="K1618" s="265">
        <v>1.593067</v>
      </c>
      <c r="L1618" s="265">
        <v>1.9546399999999999</v>
      </c>
      <c r="M1618" s="265">
        <v>2.3173690000000002</v>
      </c>
      <c r="N1618" s="265">
        <v>1.5929869999999999</v>
      </c>
    </row>
    <row r="1619" spans="2:14" ht="13.5" x14ac:dyDescent="0.25">
      <c r="B1619" s="166" t="s">
        <v>4179</v>
      </c>
      <c r="C1619" s="38" t="s">
        <v>564</v>
      </c>
      <c r="D1619" s="265">
        <v>44.806713999999999</v>
      </c>
      <c r="E1619" s="265">
        <v>54.851323999999998</v>
      </c>
      <c r="F1619" s="265">
        <v>53.055277000000004</v>
      </c>
      <c r="G1619" s="265">
        <v>43.267161000000002</v>
      </c>
      <c r="H1619" s="265">
        <v>58.448959000000002</v>
      </c>
      <c r="I1619" s="265">
        <v>59.574730000000002</v>
      </c>
      <c r="J1619" s="265">
        <v>56.982185999999999</v>
      </c>
      <c r="K1619" s="265">
        <v>56.974326999999995</v>
      </c>
      <c r="L1619" s="265">
        <v>67.802254000000005</v>
      </c>
      <c r="M1619" s="265">
        <v>76.549750000000003</v>
      </c>
      <c r="N1619" s="265">
        <v>85.460664000000008</v>
      </c>
    </row>
    <row r="1620" spans="2:14" ht="13.5" x14ac:dyDescent="0.25">
      <c r="B1620" s="166" t="s">
        <v>4180</v>
      </c>
      <c r="C1620" s="38" t="s">
        <v>1635</v>
      </c>
      <c r="D1620" s="265">
        <v>15.068421000000001</v>
      </c>
      <c r="E1620" s="265">
        <v>13.641907</v>
      </c>
      <c r="F1620" s="265">
        <v>13.829971</v>
      </c>
      <c r="G1620" s="265">
        <v>12.234472</v>
      </c>
      <c r="H1620" s="265">
        <v>16.766280999999999</v>
      </c>
      <c r="I1620" s="265">
        <v>18.814505</v>
      </c>
      <c r="J1620" s="265">
        <v>18.071213</v>
      </c>
      <c r="K1620" s="265">
        <v>15.297740000000001</v>
      </c>
      <c r="L1620" s="265">
        <v>20.933593999999999</v>
      </c>
      <c r="M1620" s="265">
        <v>27.520679000000001</v>
      </c>
      <c r="N1620" s="265">
        <v>32.881720000000001</v>
      </c>
    </row>
    <row r="1621" spans="2:14" ht="13.5" x14ac:dyDescent="0.25">
      <c r="B1621" s="166" t="s">
        <v>4181</v>
      </c>
      <c r="C1621" s="38" t="s">
        <v>1636</v>
      </c>
      <c r="D1621" s="265">
        <v>0</v>
      </c>
      <c r="E1621" s="265">
        <v>0</v>
      </c>
      <c r="F1621" s="265">
        <v>0</v>
      </c>
      <c r="G1621" s="265">
        <v>0</v>
      </c>
      <c r="H1621" s="265">
        <v>0</v>
      </c>
      <c r="I1621" s="265">
        <v>0</v>
      </c>
      <c r="J1621" s="265">
        <v>2.0789999999999997E-3</v>
      </c>
      <c r="K1621" s="265">
        <v>2.2841E-2</v>
      </c>
      <c r="L1621" s="265">
        <v>3.1160999999999998E-2</v>
      </c>
      <c r="M1621" s="265">
        <v>2.9973E-2</v>
      </c>
      <c r="N1621" s="265">
        <v>0</v>
      </c>
    </row>
    <row r="1622" spans="2:14" ht="13.5" x14ac:dyDescent="0.25">
      <c r="B1622" s="166" t="s">
        <v>4182</v>
      </c>
      <c r="C1622" s="38" t="s">
        <v>1040</v>
      </c>
      <c r="D1622" s="265">
        <v>1.8891000000000002E-2</v>
      </c>
      <c r="E1622" s="265">
        <v>1.6781999999999998E-2</v>
      </c>
      <c r="F1622" s="265">
        <v>1.3214E-2</v>
      </c>
      <c r="G1622" s="265">
        <v>4.08E-4</v>
      </c>
      <c r="H1622" s="265">
        <v>2.8600000000000001E-4</v>
      </c>
      <c r="I1622" s="265">
        <v>1.414E-2</v>
      </c>
      <c r="J1622" s="265">
        <v>8.6109999999999992E-2</v>
      </c>
      <c r="K1622" s="265">
        <v>7.8800000000000009E-2</v>
      </c>
      <c r="L1622" s="265">
        <v>0.114426</v>
      </c>
      <c r="M1622" s="265">
        <v>0.18288900000000002</v>
      </c>
      <c r="N1622" s="265">
        <v>4.9104000000000002E-2</v>
      </c>
    </row>
    <row r="1623" spans="2:14" ht="13.5" x14ac:dyDescent="0.25">
      <c r="B1623" s="166" t="s">
        <v>4183</v>
      </c>
      <c r="C1623" s="38" t="s">
        <v>1637</v>
      </c>
      <c r="D1623" s="265">
        <v>0</v>
      </c>
      <c r="E1623" s="265">
        <v>0</v>
      </c>
      <c r="F1623" s="265">
        <v>0</v>
      </c>
      <c r="G1623" s="265">
        <v>0</v>
      </c>
      <c r="H1623" s="265">
        <v>6.9610000000000002E-3</v>
      </c>
      <c r="I1623" s="265">
        <v>2.2467999999999998E-2</v>
      </c>
      <c r="J1623" s="265">
        <v>3.7608000000000003E-2</v>
      </c>
      <c r="K1623" s="265">
        <v>2.9467E-2</v>
      </c>
      <c r="L1623" s="265">
        <v>4.7389000000000001E-2</v>
      </c>
      <c r="M1623" s="265">
        <v>4.4673000000000004E-2</v>
      </c>
      <c r="N1623" s="265">
        <v>0</v>
      </c>
    </row>
    <row r="1624" spans="2:14" ht="13.5" x14ac:dyDescent="0.25">
      <c r="B1624" s="166" t="s">
        <v>4184</v>
      </c>
      <c r="C1624" s="38" t="s">
        <v>1638</v>
      </c>
      <c r="D1624" s="265">
        <v>0.272976</v>
      </c>
      <c r="E1624" s="265">
        <v>0.23402600000000001</v>
      </c>
      <c r="F1624" s="265">
        <v>0.41560799999999998</v>
      </c>
      <c r="G1624" s="265">
        <v>0.23658300000000002</v>
      </c>
      <c r="H1624" s="265">
        <v>0.31975399999999998</v>
      </c>
      <c r="I1624" s="265">
        <v>0.30900700000000003</v>
      </c>
      <c r="J1624" s="265">
        <v>0.362095</v>
      </c>
      <c r="K1624" s="265">
        <v>0.46712299999999995</v>
      </c>
      <c r="L1624" s="265">
        <v>0.66581600000000007</v>
      </c>
      <c r="M1624" s="265">
        <v>0.43868200000000002</v>
      </c>
      <c r="N1624" s="265">
        <v>3.2083E-2</v>
      </c>
    </row>
    <row r="1625" spans="2:14" ht="13.5" x14ac:dyDescent="0.25">
      <c r="B1625" s="166" t="s">
        <v>4185</v>
      </c>
      <c r="C1625" s="38" t="s">
        <v>1639</v>
      </c>
      <c r="D1625" s="265">
        <v>0</v>
      </c>
      <c r="E1625" s="265">
        <v>0</v>
      </c>
      <c r="F1625" s="265">
        <v>0</v>
      </c>
      <c r="G1625" s="265">
        <v>0</v>
      </c>
      <c r="H1625" s="265">
        <v>0</v>
      </c>
      <c r="I1625" s="265">
        <v>2.4659999999999999E-3</v>
      </c>
      <c r="J1625" s="265">
        <v>4.7647000000000002E-2</v>
      </c>
      <c r="K1625" s="265">
        <v>3.4911999999999999E-2</v>
      </c>
      <c r="L1625" s="265">
        <v>0.11055300000000001</v>
      </c>
      <c r="M1625" s="265">
        <v>8.7607000000000004E-2</v>
      </c>
      <c r="N1625" s="265">
        <v>6.5667000000000003E-2</v>
      </c>
    </row>
    <row r="1626" spans="2:14" ht="13.5" x14ac:dyDescent="0.25">
      <c r="B1626" s="166" t="s">
        <v>4186</v>
      </c>
      <c r="C1626" s="38" t="s">
        <v>1640</v>
      </c>
      <c r="D1626" s="265">
        <v>4.2296850000000008</v>
      </c>
      <c r="E1626" s="265">
        <v>5.6193870000000006</v>
      </c>
      <c r="F1626" s="265">
        <v>6.2455110000000005</v>
      </c>
      <c r="G1626" s="265">
        <v>5.9431410000000007</v>
      </c>
      <c r="H1626" s="265">
        <v>9.5793130000000009</v>
      </c>
      <c r="I1626" s="265">
        <v>11.830603</v>
      </c>
      <c r="J1626" s="265">
        <v>12.830718000000001</v>
      </c>
      <c r="K1626" s="265">
        <v>16.207177999999999</v>
      </c>
      <c r="L1626" s="265">
        <v>23.009229999999999</v>
      </c>
      <c r="M1626" s="265">
        <v>36.901521000000002</v>
      </c>
      <c r="N1626" s="265">
        <v>56.195309999999999</v>
      </c>
    </row>
    <row r="1627" spans="2:14" ht="13.5" x14ac:dyDescent="0.25">
      <c r="B1627" s="166" t="s">
        <v>4187</v>
      </c>
      <c r="C1627" s="38" t="s">
        <v>1641</v>
      </c>
      <c r="D1627" s="265">
        <v>0</v>
      </c>
      <c r="E1627" s="265">
        <v>0</v>
      </c>
      <c r="F1627" s="265">
        <v>1.307E-3</v>
      </c>
      <c r="G1627" s="265">
        <v>0.25891999999999998</v>
      </c>
      <c r="H1627" s="265">
        <v>0.198129</v>
      </c>
      <c r="I1627" s="265">
        <v>7.0056000000000007E-2</v>
      </c>
      <c r="J1627" s="265">
        <v>0.18269699999999997</v>
      </c>
      <c r="K1627" s="265">
        <v>4.4283000000000003E-2</v>
      </c>
      <c r="L1627" s="265">
        <v>0.19468000000000002</v>
      </c>
      <c r="M1627" s="265">
        <v>0.43052499999999999</v>
      </c>
      <c r="N1627" s="265">
        <v>0.7282519999999999</v>
      </c>
    </row>
    <row r="1628" spans="2:14" ht="13.5" x14ac:dyDescent="0.25">
      <c r="B1628" s="166" t="s">
        <v>4188</v>
      </c>
      <c r="C1628" s="38" t="s">
        <v>1642</v>
      </c>
      <c r="D1628" s="265">
        <v>0</v>
      </c>
      <c r="E1628" s="265">
        <v>0</v>
      </c>
      <c r="F1628" s="265">
        <v>0</v>
      </c>
      <c r="G1628" s="265">
        <v>0</v>
      </c>
      <c r="H1628" s="265">
        <v>0</v>
      </c>
      <c r="I1628" s="265">
        <v>1.802E-3</v>
      </c>
      <c r="J1628" s="265">
        <v>2.8028999999999998E-2</v>
      </c>
      <c r="K1628" s="265">
        <v>0.14224899999999999</v>
      </c>
      <c r="L1628" s="265">
        <v>0.28591099999999997</v>
      </c>
      <c r="M1628" s="265">
        <v>0.20896400000000001</v>
      </c>
      <c r="N1628" s="265">
        <v>2.1289999999999998E-3</v>
      </c>
    </row>
    <row r="1629" spans="2:14" ht="13.5" x14ac:dyDescent="0.25">
      <c r="B1629" s="166" t="s">
        <v>4189</v>
      </c>
      <c r="C1629" s="38" t="s">
        <v>1643</v>
      </c>
      <c r="D1629" s="265">
        <v>0</v>
      </c>
      <c r="E1629" s="265">
        <v>0</v>
      </c>
      <c r="F1629" s="265">
        <v>0</v>
      </c>
      <c r="G1629" s="265">
        <v>1.2880000000000001E-3</v>
      </c>
      <c r="H1629" s="265">
        <v>7.4300000000000006E-4</v>
      </c>
      <c r="I1629" s="265">
        <v>8.5400000000000005E-4</v>
      </c>
      <c r="J1629" s="265">
        <v>2.8215999999999998E-2</v>
      </c>
      <c r="K1629" s="265">
        <v>0.10606299999999999</v>
      </c>
      <c r="L1629" s="265">
        <v>0.178814</v>
      </c>
      <c r="M1629" s="265">
        <v>0.13616900000000001</v>
      </c>
      <c r="N1629" s="265">
        <v>6.0369999999999993E-2</v>
      </c>
    </row>
    <row r="1630" spans="2:14" ht="13.5" x14ac:dyDescent="0.25">
      <c r="B1630" s="166" t="s">
        <v>4190</v>
      </c>
      <c r="C1630" s="38" t="s">
        <v>1644</v>
      </c>
      <c r="D1630" s="265">
        <v>0</v>
      </c>
      <c r="E1630" s="265">
        <v>0</v>
      </c>
      <c r="F1630" s="265">
        <v>0</v>
      </c>
      <c r="G1630" s="265">
        <v>0</v>
      </c>
      <c r="H1630" s="265">
        <v>0</v>
      </c>
      <c r="I1630" s="265">
        <v>0</v>
      </c>
      <c r="J1630" s="265">
        <v>2.6128999999999999E-2</v>
      </c>
      <c r="K1630" s="265">
        <v>4.1620999999999998E-2</v>
      </c>
      <c r="L1630" s="265">
        <v>7.4775999999999995E-2</v>
      </c>
      <c r="M1630" s="265">
        <v>7.8783999999999993E-2</v>
      </c>
      <c r="N1630" s="265">
        <v>8.7000000000000001E-4</v>
      </c>
    </row>
    <row r="1631" spans="2:14" ht="13.5" x14ac:dyDescent="0.25">
      <c r="B1631" s="166" t="s">
        <v>4191</v>
      </c>
      <c r="C1631" s="38" t="s">
        <v>1645</v>
      </c>
      <c r="D1631" s="265">
        <v>9.0454509999999999</v>
      </c>
      <c r="E1631" s="265">
        <v>10.560622</v>
      </c>
      <c r="F1631" s="265">
        <v>9.6724299999999985</v>
      </c>
      <c r="G1631" s="265">
        <v>8.1545900000000007</v>
      </c>
      <c r="H1631" s="265">
        <v>10.035209</v>
      </c>
      <c r="I1631" s="265">
        <v>10.464762</v>
      </c>
      <c r="J1631" s="265">
        <v>10.141966</v>
      </c>
      <c r="K1631" s="265">
        <v>40.902686000000003</v>
      </c>
      <c r="L1631" s="265">
        <v>60.854005000000001</v>
      </c>
      <c r="M1631" s="265">
        <v>24.029362000000003</v>
      </c>
      <c r="N1631" s="265">
        <v>19.225733999999999</v>
      </c>
    </row>
    <row r="1632" spans="2:14" ht="13.5" x14ac:dyDescent="0.25">
      <c r="B1632" s="166" t="s">
        <v>4192</v>
      </c>
      <c r="C1632" s="38" t="s">
        <v>1646</v>
      </c>
      <c r="D1632" s="265">
        <v>0.25995099999999999</v>
      </c>
      <c r="E1632" s="265">
        <v>0.14388399999999998</v>
      </c>
      <c r="F1632" s="265">
        <v>0.14078099999999999</v>
      </c>
      <c r="G1632" s="265">
        <v>0.13375799999999999</v>
      </c>
      <c r="H1632" s="265">
        <v>0.112247</v>
      </c>
      <c r="I1632" s="265">
        <v>0.27060899999999999</v>
      </c>
      <c r="J1632" s="265">
        <v>0.32899400000000001</v>
      </c>
      <c r="K1632" s="265">
        <v>0.424319</v>
      </c>
      <c r="L1632" s="265">
        <v>0.49621999999999999</v>
      </c>
      <c r="M1632" s="265">
        <v>0.48480999999999996</v>
      </c>
      <c r="N1632" s="265">
        <v>0</v>
      </c>
    </row>
    <row r="1633" spans="2:14" ht="13.5" x14ac:dyDescent="0.25">
      <c r="B1633" s="166" t="s">
        <v>4193</v>
      </c>
      <c r="C1633" s="38" t="s">
        <v>1647</v>
      </c>
      <c r="D1633" s="265">
        <v>1.007493</v>
      </c>
      <c r="E1633" s="265">
        <v>1.8916190000000002</v>
      </c>
      <c r="F1633" s="265">
        <v>2.4984979999999997</v>
      </c>
      <c r="G1633" s="265">
        <v>2.1903859999999997</v>
      </c>
      <c r="H1633" s="265">
        <v>4.0722810000000003</v>
      </c>
      <c r="I1633" s="265">
        <v>4.2482340000000001</v>
      </c>
      <c r="J1633" s="265">
        <v>4.2208160000000001</v>
      </c>
      <c r="K1633" s="265">
        <v>4.7959569999999996</v>
      </c>
      <c r="L1633" s="265">
        <v>7.1590599999999993</v>
      </c>
      <c r="M1633" s="265">
        <v>10.860833</v>
      </c>
      <c r="N1633" s="265">
        <v>12.905016</v>
      </c>
    </row>
    <row r="1634" spans="2:14" ht="13.5" x14ac:dyDescent="0.25">
      <c r="B1634" s="166" t="s">
        <v>4194</v>
      </c>
      <c r="C1634" s="38" t="s">
        <v>1648</v>
      </c>
      <c r="D1634" s="265">
        <v>0</v>
      </c>
      <c r="E1634" s="265">
        <v>0</v>
      </c>
      <c r="F1634" s="265">
        <v>3.8200000000000002E-4</v>
      </c>
      <c r="G1634" s="265">
        <v>0</v>
      </c>
      <c r="H1634" s="265">
        <v>0</v>
      </c>
      <c r="I1634" s="265">
        <v>2.222E-3</v>
      </c>
      <c r="J1634" s="265">
        <v>3.8894999999999999E-2</v>
      </c>
      <c r="K1634" s="265">
        <v>9.6120999999999984E-2</v>
      </c>
      <c r="L1634" s="265">
        <v>0.22434699999999999</v>
      </c>
      <c r="M1634" s="265">
        <v>0.17527599999999999</v>
      </c>
      <c r="N1634" s="265">
        <v>0</v>
      </c>
    </row>
    <row r="1635" spans="2:14" ht="13.5" x14ac:dyDescent="0.25">
      <c r="B1635" s="166" t="s">
        <v>4195</v>
      </c>
      <c r="C1635" s="38" t="s">
        <v>1649</v>
      </c>
      <c r="D1635" s="265">
        <v>0</v>
      </c>
      <c r="E1635" s="265">
        <v>0</v>
      </c>
      <c r="F1635" s="265">
        <v>0</v>
      </c>
      <c r="G1635" s="265">
        <v>0</v>
      </c>
      <c r="H1635" s="265">
        <v>0</v>
      </c>
      <c r="I1635" s="265">
        <v>0</v>
      </c>
      <c r="J1635" s="265">
        <v>8.2209999999999991E-3</v>
      </c>
      <c r="K1635" s="265">
        <v>7.4809999999999998E-3</v>
      </c>
      <c r="L1635" s="265">
        <v>9.2809999999999993E-3</v>
      </c>
      <c r="M1635" s="265">
        <v>6.0400000000000002E-3</v>
      </c>
      <c r="N1635" s="265">
        <v>0</v>
      </c>
    </row>
    <row r="1636" spans="2:14" ht="13.5" x14ac:dyDescent="0.25">
      <c r="B1636" s="166" t="s">
        <v>4196</v>
      </c>
      <c r="C1636" s="38" t="s">
        <v>1650</v>
      </c>
      <c r="D1636" s="265">
        <v>115.050748</v>
      </c>
      <c r="E1636" s="265">
        <v>114.488345</v>
      </c>
      <c r="F1636" s="265">
        <v>113.285248</v>
      </c>
      <c r="G1636" s="265">
        <v>94.485787000000002</v>
      </c>
      <c r="H1636" s="265">
        <v>130.70393799999999</v>
      </c>
      <c r="I1636" s="265">
        <v>134.325591</v>
      </c>
      <c r="J1636" s="265">
        <v>137.08283499999999</v>
      </c>
      <c r="K1636" s="265">
        <v>121.246336</v>
      </c>
      <c r="L1636" s="265">
        <v>146.8032</v>
      </c>
      <c r="M1636" s="265">
        <v>197.56148200000001</v>
      </c>
      <c r="N1636" s="265">
        <v>232.47101599999999</v>
      </c>
    </row>
    <row r="1637" spans="2:14" ht="13.5" x14ac:dyDescent="0.25">
      <c r="B1637" s="166" t="s">
        <v>4197</v>
      </c>
      <c r="C1637" s="38" t="s">
        <v>1651</v>
      </c>
      <c r="D1637" s="265">
        <v>0</v>
      </c>
      <c r="E1637" s="265">
        <v>0</v>
      </c>
      <c r="F1637" s="265">
        <v>0</v>
      </c>
      <c r="G1637" s="265">
        <v>0</v>
      </c>
      <c r="H1637" s="265">
        <v>0</v>
      </c>
      <c r="I1637" s="265">
        <v>7.6800000000000002E-4</v>
      </c>
      <c r="J1637" s="265">
        <v>3.9542000000000001E-2</v>
      </c>
      <c r="K1637" s="265">
        <v>8.4859000000000004E-2</v>
      </c>
      <c r="L1637" s="265">
        <v>0.17425300000000002</v>
      </c>
      <c r="M1637" s="265">
        <v>0.262017</v>
      </c>
      <c r="N1637" s="265">
        <v>0.137688</v>
      </c>
    </row>
    <row r="1638" spans="2:14" ht="13.5" x14ac:dyDescent="0.25">
      <c r="B1638" s="166" t="s">
        <v>4198</v>
      </c>
      <c r="C1638" s="38" t="s">
        <v>1652</v>
      </c>
      <c r="D1638" s="265">
        <v>0</v>
      </c>
      <c r="E1638" s="265">
        <v>3.5599999999999998E-4</v>
      </c>
      <c r="F1638" s="265">
        <v>3.8990000000000001E-3</v>
      </c>
      <c r="G1638" s="265">
        <v>2.3599999999999999E-4</v>
      </c>
      <c r="H1638" s="265">
        <v>4.0126000000000002E-2</v>
      </c>
      <c r="I1638" s="265">
        <v>5.6716999999999997E-2</v>
      </c>
      <c r="J1638" s="265">
        <v>8.4594000000000003E-2</v>
      </c>
      <c r="K1638" s="265">
        <v>0.34325700000000003</v>
      </c>
      <c r="L1638" s="265">
        <v>0.44631200000000004</v>
      </c>
      <c r="M1638" s="265">
        <v>0.40576199999999996</v>
      </c>
      <c r="N1638" s="265">
        <v>0.29716500000000001</v>
      </c>
    </row>
    <row r="1639" spans="2:14" ht="13.5" x14ac:dyDescent="0.25">
      <c r="B1639" s="166" t="s">
        <v>4199</v>
      </c>
      <c r="C1639" s="38" t="s">
        <v>1653</v>
      </c>
      <c r="D1639" s="265">
        <v>3.0968460000000002</v>
      </c>
      <c r="E1639" s="265">
        <v>2.2508889999999999</v>
      </c>
      <c r="F1639" s="265">
        <v>2.5550289999999998</v>
      </c>
      <c r="G1639" s="265">
        <v>2.5896330000000001</v>
      </c>
      <c r="H1639" s="265">
        <v>3.5141050000000003</v>
      </c>
      <c r="I1639" s="265">
        <v>3.7667420000000003</v>
      </c>
      <c r="J1639" s="265">
        <v>4.1654239999999998</v>
      </c>
      <c r="K1639" s="265">
        <v>3.6604130000000001</v>
      </c>
      <c r="L1639" s="265">
        <v>5.2823180000000001</v>
      </c>
      <c r="M1639" s="265">
        <v>7.9647240000000004</v>
      </c>
      <c r="N1639" s="265">
        <v>9.1463339999999995</v>
      </c>
    </row>
    <row r="1640" spans="2:14" ht="13.5" x14ac:dyDescent="0.25">
      <c r="B1640" s="166" t="s">
        <v>4200</v>
      </c>
      <c r="C1640" s="38" t="s">
        <v>1654</v>
      </c>
      <c r="D1640" s="265">
        <v>0</v>
      </c>
      <c r="E1640" s="265">
        <v>0</v>
      </c>
      <c r="F1640" s="265">
        <v>8.3999999999999995E-5</v>
      </c>
      <c r="G1640" s="265">
        <v>0</v>
      </c>
      <c r="H1640" s="265">
        <v>0</v>
      </c>
      <c r="I1640" s="265">
        <v>2.8336E-2</v>
      </c>
      <c r="J1640" s="265">
        <v>0.29627799999999999</v>
      </c>
      <c r="K1640" s="265">
        <v>0.54861700000000002</v>
      </c>
      <c r="L1640" s="265">
        <v>2.1248870000000002</v>
      </c>
      <c r="M1640" s="265">
        <v>1.8459169999999998</v>
      </c>
      <c r="N1640" s="265">
        <v>1.3892500000000001</v>
      </c>
    </row>
    <row r="1641" spans="2:14" ht="13.5" x14ac:dyDescent="0.25">
      <c r="B1641" s="166" t="s">
        <v>4201</v>
      </c>
      <c r="C1641" s="38" t="s">
        <v>1655</v>
      </c>
      <c r="D1641" s="265">
        <v>0</v>
      </c>
      <c r="E1641" s="265">
        <v>0</v>
      </c>
      <c r="F1641" s="265">
        <v>0</v>
      </c>
      <c r="G1641" s="265">
        <v>0</v>
      </c>
      <c r="H1641" s="265">
        <v>0</v>
      </c>
      <c r="I1641" s="265">
        <v>2.4847000000000001E-2</v>
      </c>
      <c r="J1641" s="265">
        <v>0.10508500000000001</v>
      </c>
      <c r="K1641" s="265">
        <v>4.5609999999999998E-2</v>
      </c>
      <c r="L1641" s="265">
        <v>0.205953</v>
      </c>
      <c r="M1641" s="265">
        <v>0.20719799999999999</v>
      </c>
      <c r="N1641" s="265">
        <v>0</v>
      </c>
    </row>
    <row r="1642" spans="2:14" ht="13.5" x14ac:dyDescent="0.25">
      <c r="B1642" s="166" t="s">
        <v>4202</v>
      </c>
      <c r="C1642" s="38" t="s">
        <v>1656</v>
      </c>
      <c r="D1642" s="265">
        <v>0.68746200000000002</v>
      </c>
      <c r="E1642" s="265">
        <v>1.357748</v>
      </c>
      <c r="F1642" s="265">
        <v>1.7860749999999999</v>
      </c>
      <c r="G1642" s="265">
        <v>1.8255330000000001</v>
      </c>
      <c r="H1642" s="265">
        <v>2.8072099999999995</v>
      </c>
      <c r="I1642" s="265">
        <v>2.693257</v>
      </c>
      <c r="J1642" s="265">
        <v>3.0859079999999999</v>
      </c>
      <c r="K1642" s="265">
        <v>3.0169449999999998</v>
      </c>
      <c r="L1642" s="265">
        <v>3.5239319999999998</v>
      </c>
      <c r="M1642" s="265">
        <v>3.6185970000000003</v>
      </c>
      <c r="N1642" s="265">
        <v>2.498996</v>
      </c>
    </row>
    <row r="1643" spans="2:14" ht="13.5" x14ac:dyDescent="0.25">
      <c r="B1643" s="166" t="s">
        <v>4203</v>
      </c>
      <c r="C1643" s="38" t="s">
        <v>1657</v>
      </c>
      <c r="D1643" s="265">
        <v>1.2718660000000002</v>
      </c>
      <c r="E1643" s="265">
        <v>0.87999899999999986</v>
      </c>
      <c r="F1643" s="265">
        <v>2.1155090000000003</v>
      </c>
      <c r="G1643" s="265">
        <v>2.1918829999999998</v>
      </c>
      <c r="H1643" s="265">
        <v>3.1025779999999998</v>
      </c>
      <c r="I1643" s="265">
        <v>4.0994229999999998</v>
      </c>
      <c r="J1643" s="265">
        <v>5.0611100000000002</v>
      </c>
      <c r="K1643" s="265">
        <v>5.1280000000000001</v>
      </c>
      <c r="L1643" s="265">
        <v>7.446072</v>
      </c>
      <c r="M1643" s="265">
        <v>10.940938000000001</v>
      </c>
      <c r="N1643" s="265">
        <v>12.001411000000001</v>
      </c>
    </row>
    <row r="1644" spans="2:14" ht="13.5" x14ac:dyDescent="0.25">
      <c r="B1644" s="166" t="s">
        <v>4204</v>
      </c>
      <c r="C1644" s="38" t="s">
        <v>1658</v>
      </c>
      <c r="D1644" s="265">
        <v>4.6999999999999997E-5</v>
      </c>
      <c r="E1644" s="265">
        <v>4.5000000000000003E-5</v>
      </c>
      <c r="F1644" s="265">
        <v>0</v>
      </c>
      <c r="G1644" s="265">
        <v>0</v>
      </c>
      <c r="H1644" s="265">
        <v>0</v>
      </c>
      <c r="I1644" s="265">
        <v>1.0024E-2</v>
      </c>
      <c r="J1644" s="265">
        <v>5.7546E-2</v>
      </c>
      <c r="K1644" s="265">
        <v>3.2566999999999999E-2</v>
      </c>
      <c r="L1644" s="265">
        <v>8.2878000000000007E-2</v>
      </c>
      <c r="M1644" s="265">
        <v>5.7266000000000004E-2</v>
      </c>
      <c r="N1644" s="265">
        <v>0</v>
      </c>
    </row>
    <row r="1645" spans="2:14" ht="13.5" x14ac:dyDescent="0.25">
      <c r="B1645" s="166" t="s">
        <v>4205</v>
      </c>
      <c r="C1645" s="38" t="s">
        <v>1659</v>
      </c>
      <c r="D1645" s="265">
        <v>4.0334909999999997</v>
      </c>
      <c r="E1645" s="265">
        <v>0.16612499999999999</v>
      </c>
      <c r="F1645" s="265">
        <v>0.14380000000000001</v>
      </c>
      <c r="G1645" s="265">
        <v>0</v>
      </c>
      <c r="H1645" s="265">
        <v>0</v>
      </c>
      <c r="I1645" s="265">
        <v>0</v>
      </c>
      <c r="J1645" s="265">
        <v>0</v>
      </c>
      <c r="K1645" s="265">
        <v>3.4499999999999998E-4</v>
      </c>
      <c r="L1645" s="265">
        <v>6.3810000000000004E-3</v>
      </c>
      <c r="M1645" s="265">
        <v>1.1424999999999999E-2</v>
      </c>
      <c r="N1645" s="265">
        <v>0</v>
      </c>
    </row>
    <row r="1646" spans="2:14" ht="13.5" x14ac:dyDescent="0.25">
      <c r="B1646" s="166" t="s">
        <v>4206</v>
      </c>
      <c r="C1646" s="38" t="s">
        <v>1660</v>
      </c>
      <c r="D1646" s="265">
        <v>0</v>
      </c>
      <c r="E1646" s="265">
        <v>0</v>
      </c>
      <c r="F1646" s="265">
        <v>0</v>
      </c>
      <c r="G1646" s="265">
        <v>0</v>
      </c>
      <c r="H1646" s="265">
        <v>0</v>
      </c>
      <c r="I1646" s="265">
        <v>6.4974000000000004E-2</v>
      </c>
      <c r="J1646" s="265">
        <v>0.21023000000000003</v>
      </c>
      <c r="K1646" s="265">
        <v>0.40358700000000003</v>
      </c>
      <c r="L1646" s="265">
        <v>1.3987419999999999</v>
      </c>
      <c r="M1646" s="265">
        <v>1.5987309999999999</v>
      </c>
      <c r="N1646" s="265">
        <v>0</v>
      </c>
    </row>
    <row r="1647" spans="2:14" ht="13.5" x14ac:dyDescent="0.25">
      <c r="B1647" s="166" t="s">
        <v>4207</v>
      </c>
      <c r="C1647" s="38" t="s">
        <v>1661</v>
      </c>
      <c r="D1647" s="265">
        <v>0</v>
      </c>
      <c r="E1647" s="265">
        <v>0</v>
      </c>
      <c r="F1647" s="265">
        <v>0</v>
      </c>
      <c r="G1647" s="265">
        <v>0</v>
      </c>
      <c r="H1647" s="265">
        <v>0</v>
      </c>
      <c r="I1647" s="265">
        <v>0</v>
      </c>
      <c r="J1647" s="265">
        <v>5.9540000000000001E-3</v>
      </c>
      <c r="K1647" s="265">
        <v>1.1559999999999999E-3</v>
      </c>
      <c r="L1647" s="265">
        <v>1.0121E-2</v>
      </c>
      <c r="M1647" s="265">
        <v>6.2310000000000004E-3</v>
      </c>
      <c r="N1647" s="265">
        <v>0</v>
      </c>
    </row>
    <row r="1648" spans="2:14" ht="13.5" x14ac:dyDescent="0.25">
      <c r="B1648" s="166" t="s">
        <v>4208</v>
      </c>
      <c r="C1648" s="38" t="s">
        <v>1662</v>
      </c>
      <c r="D1648" s="265">
        <v>23.353248999999998</v>
      </c>
      <c r="E1648" s="265">
        <v>22.234258000000004</v>
      </c>
      <c r="F1648" s="265">
        <v>22.077360000000002</v>
      </c>
      <c r="G1648" s="265">
        <v>16.323943</v>
      </c>
      <c r="H1648" s="265">
        <v>22.732658000000001</v>
      </c>
      <c r="I1648" s="265">
        <v>22.585963</v>
      </c>
      <c r="J1648" s="265">
        <v>22.389946999999999</v>
      </c>
      <c r="K1648" s="265">
        <v>24.697678000000003</v>
      </c>
      <c r="L1648" s="265">
        <v>31.73903</v>
      </c>
      <c r="M1648" s="265">
        <v>35.156070999999997</v>
      </c>
      <c r="N1648" s="265">
        <v>40.048518000000001</v>
      </c>
    </row>
    <row r="1649" spans="2:14" ht="13.5" x14ac:dyDescent="0.25">
      <c r="B1649" s="166" t="s">
        <v>4209</v>
      </c>
      <c r="C1649" s="38" t="s">
        <v>1663</v>
      </c>
      <c r="D1649" s="265">
        <v>2.8E-5</v>
      </c>
      <c r="E1649" s="265">
        <v>2.92E-4</v>
      </c>
      <c r="F1649" s="265">
        <v>5.2700000000000002E-4</v>
      </c>
      <c r="G1649" s="265">
        <v>1.3089999999999998E-3</v>
      </c>
      <c r="H1649" s="265">
        <v>1.9979999999999998E-3</v>
      </c>
      <c r="I1649" s="265">
        <v>1.8445E-2</v>
      </c>
      <c r="J1649" s="265">
        <v>0.11690300000000001</v>
      </c>
      <c r="K1649" s="265">
        <v>0.24040900000000001</v>
      </c>
      <c r="L1649" s="265">
        <v>0.17796800000000002</v>
      </c>
      <c r="M1649" s="265">
        <v>0.16291</v>
      </c>
      <c r="N1649" s="265">
        <v>3.3396999999999996E-2</v>
      </c>
    </row>
    <row r="1650" spans="2:14" ht="13.5" x14ac:dyDescent="0.25">
      <c r="B1650" s="166" t="s">
        <v>4210</v>
      </c>
      <c r="C1650" s="38" t="s">
        <v>813</v>
      </c>
      <c r="D1650" s="265">
        <v>15.567238</v>
      </c>
      <c r="E1650" s="265">
        <v>20.636815000000002</v>
      </c>
      <c r="F1650" s="265">
        <v>22.403184</v>
      </c>
      <c r="G1650" s="265">
        <v>19.021488999999999</v>
      </c>
      <c r="H1650" s="265">
        <v>28.780342000000001</v>
      </c>
      <c r="I1650" s="265">
        <v>31.893011999999999</v>
      </c>
      <c r="J1650" s="265">
        <v>33.172978999999998</v>
      </c>
      <c r="K1650" s="265">
        <v>32.372603999999995</v>
      </c>
      <c r="L1650" s="265">
        <v>42.249228000000002</v>
      </c>
      <c r="M1650" s="265">
        <v>44.369653</v>
      </c>
      <c r="N1650" s="265">
        <v>45.251975999999999</v>
      </c>
    </row>
    <row r="1651" spans="2:14" ht="13.5" x14ac:dyDescent="0.25">
      <c r="B1651" s="166" t="s">
        <v>4211</v>
      </c>
      <c r="C1651" s="38" t="s">
        <v>1664</v>
      </c>
      <c r="D1651" s="265">
        <v>0</v>
      </c>
      <c r="E1651" s="265">
        <v>0</v>
      </c>
      <c r="F1651" s="265">
        <v>0</v>
      </c>
      <c r="G1651" s="265">
        <v>0</v>
      </c>
      <c r="H1651" s="265">
        <v>0</v>
      </c>
      <c r="I1651" s="265">
        <v>2.2428999999999998E-2</v>
      </c>
      <c r="J1651" s="265">
        <v>0.12917299999999998</v>
      </c>
      <c r="K1651" s="265">
        <v>0.227102</v>
      </c>
      <c r="L1651" s="265">
        <v>0.49590000000000001</v>
      </c>
      <c r="M1651" s="265">
        <v>0.34406500000000001</v>
      </c>
      <c r="N1651" s="265">
        <v>1.1360000000000001E-3</v>
      </c>
    </row>
    <row r="1652" spans="2:14" ht="13.5" x14ac:dyDescent="0.25">
      <c r="B1652" s="166" t="s">
        <v>4212</v>
      </c>
      <c r="C1652" s="38" t="s">
        <v>1665</v>
      </c>
      <c r="D1652" s="265">
        <v>0.22647</v>
      </c>
      <c r="E1652" s="265">
        <v>8.3677999999999989E-2</v>
      </c>
      <c r="F1652" s="265">
        <v>1.2300000000000001E-4</v>
      </c>
      <c r="G1652" s="265">
        <v>0</v>
      </c>
      <c r="H1652" s="265">
        <v>0</v>
      </c>
      <c r="I1652" s="265">
        <v>2.3860000000000001E-3</v>
      </c>
      <c r="J1652" s="265">
        <v>3.1655000000000003E-2</v>
      </c>
      <c r="K1652" s="265">
        <v>0.14379600000000001</v>
      </c>
      <c r="L1652" s="265">
        <v>0.30409900000000001</v>
      </c>
      <c r="M1652" s="265">
        <v>0.28953200000000001</v>
      </c>
      <c r="N1652" s="265">
        <v>0</v>
      </c>
    </row>
    <row r="1653" spans="2:14" ht="13.5" x14ac:dyDescent="0.25">
      <c r="B1653" s="166" t="s">
        <v>4213</v>
      </c>
      <c r="C1653" s="38" t="s">
        <v>1666</v>
      </c>
      <c r="D1653" s="265">
        <v>0</v>
      </c>
      <c r="E1653" s="265">
        <v>0</v>
      </c>
      <c r="F1653" s="265">
        <v>0</v>
      </c>
      <c r="G1653" s="265">
        <v>0</v>
      </c>
      <c r="H1653" s="265">
        <v>0</v>
      </c>
      <c r="I1653" s="265">
        <v>1.1019999999999999E-3</v>
      </c>
      <c r="J1653" s="265">
        <v>1.8696000000000001E-2</v>
      </c>
      <c r="K1653" s="265">
        <v>3.8073000000000003E-2</v>
      </c>
      <c r="L1653" s="265">
        <v>8.544199999999999E-2</v>
      </c>
      <c r="M1653" s="265">
        <v>0.111486</v>
      </c>
      <c r="N1653" s="265">
        <v>0</v>
      </c>
    </row>
    <row r="1654" spans="2:14" ht="13.5" x14ac:dyDescent="0.25">
      <c r="B1654" s="166" t="s">
        <v>4214</v>
      </c>
      <c r="C1654" s="38" t="s">
        <v>1667</v>
      </c>
      <c r="D1654" s="265">
        <v>0</v>
      </c>
      <c r="E1654" s="265">
        <v>0</v>
      </c>
      <c r="F1654" s="265">
        <v>0</v>
      </c>
      <c r="G1654" s="265">
        <v>0</v>
      </c>
      <c r="H1654" s="265">
        <v>0</v>
      </c>
      <c r="I1654" s="265">
        <v>0</v>
      </c>
      <c r="J1654" s="265">
        <v>1.5625E-2</v>
      </c>
      <c r="K1654" s="265">
        <v>8.0810000000000014E-3</v>
      </c>
      <c r="L1654" s="265">
        <v>2.198E-2</v>
      </c>
      <c r="M1654" s="265">
        <v>1.4835000000000001E-2</v>
      </c>
      <c r="N1654" s="265">
        <v>0</v>
      </c>
    </row>
    <row r="1655" spans="2:14" ht="13.5" x14ac:dyDescent="0.25">
      <c r="B1655" s="166" t="s">
        <v>4215</v>
      </c>
      <c r="C1655" s="38" t="s">
        <v>1668</v>
      </c>
      <c r="D1655" s="265">
        <v>12.673814999999999</v>
      </c>
      <c r="E1655" s="265">
        <v>15.610126000000001</v>
      </c>
      <c r="F1655" s="265">
        <v>16.049202999999999</v>
      </c>
      <c r="G1655" s="265">
        <v>16.012090000000001</v>
      </c>
      <c r="H1655" s="265">
        <v>21.359811999999998</v>
      </c>
      <c r="I1655" s="265">
        <v>19.695562000000002</v>
      </c>
      <c r="J1655" s="265">
        <v>21.928572000000003</v>
      </c>
      <c r="K1655" s="265">
        <v>23.427106999999999</v>
      </c>
      <c r="L1655" s="265">
        <v>28.620850000000001</v>
      </c>
      <c r="M1655" s="265">
        <v>37.521913999999995</v>
      </c>
      <c r="N1655" s="265">
        <v>43.655675000000002</v>
      </c>
    </row>
    <row r="1656" spans="2:14" ht="13.5" x14ac:dyDescent="0.25">
      <c r="B1656" s="166" t="s">
        <v>4216</v>
      </c>
      <c r="C1656" s="38" t="s">
        <v>1669</v>
      </c>
      <c r="D1656" s="265">
        <v>0</v>
      </c>
      <c r="E1656" s="265">
        <v>0</v>
      </c>
      <c r="F1656" s="265">
        <v>0</v>
      </c>
      <c r="G1656" s="265">
        <v>0</v>
      </c>
      <c r="H1656" s="265">
        <v>0</v>
      </c>
      <c r="I1656" s="265">
        <v>1.2413E-2</v>
      </c>
      <c r="J1656" s="265">
        <v>6.0226000000000002E-2</v>
      </c>
      <c r="K1656" s="265">
        <v>0.13650899999999999</v>
      </c>
      <c r="L1656" s="265">
        <v>0.29488300000000001</v>
      </c>
      <c r="M1656" s="265">
        <v>0.29125400000000001</v>
      </c>
      <c r="N1656" s="265">
        <v>2.0197E-2</v>
      </c>
    </row>
    <row r="1657" spans="2:14" ht="13.5" x14ac:dyDescent="0.25">
      <c r="B1657" s="166" t="s">
        <v>4217</v>
      </c>
      <c r="C1657" s="38" t="s">
        <v>1670</v>
      </c>
      <c r="D1657" s="265">
        <v>2.0944370000000001</v>
      </c>
      <c r="E1657" s="265">
        <v>1.2648250000000001</v>
      </c>
      <c r="F1657" s="265">
        <v>1.190169</v>
      </c>
      <c r="G1657" s="265">
        <v>0.90473799999999993</v>
      </c>
      <c r="H1657" s="265">
        <v>1.1036539999999999</v>
      </c>
      <c r="I1657" s="265">
        <v>1.2323520000000001</v>
      </c>
      <c r="J1657" s="265">
        <v>1.232348</v>
      </c>
      <c r="K1657" s="265">
        <v>1.5404010000000001</v>
      </c>
      <c r="L1657" s="265">
        <v>1.9813620000000001</v>
      </c>
      <c r="M1657" s="265">
        <v>2.3241860000000001</v>
      </c>
      <c r="N1657" s="265">
        <v>0.75430299999999995</v>
      </c>
    </row>
    <row r="1658" spans="2:14" ht="13.5" x14ac:dyDescent="0.25">
      <c r="B1658" s="166" t="s">
        <v>4218</v>
      </c>
      <c r="C1658" s="38" t="s">
        <v>1671</v>
      </c>
      <c r="D1658" s="265">
        <v>8.4480000000000006E-3</v>
      </c>
      <c r="E1658" s="265">
        <v>0</v>
      </c>
      <c r="F1658" s="265">
        <v>0</v>
      </c>
      <c r="G1658" s="265">
        <v>0</v>
      </c>
      <c r="H1658" s="265">
        <v>0</v>
      </c>
      <c r="I1658" s="265">
        <v>4.7899999999999999E-4</v>
      </c>
      <c r="J1658" s="265">
        <v>2.3719999999999998E-2</v>
      </c>
      <c r="K1658" s="265">
        <v>5.6899999999999999E-2</v>
      </c>
      <c r="L1658" s="265">
        <v>0.25033</v>
      </c>
      <c r="M1658" s="265">
        <v>0.18201100000000001</v>
      </c>
      <c r="N1658" s="265">
        <v>0</v>
      </c>
    </row>
    <row r="1659" spans="2:14" ht="13.5" x14ac:dyDescent="0.25">
      <c r="B1659" s="166" t="s">
        <v>4219</v>
      </c>
      <c r="C1659" s="38" t="s">
        <v>1672</v>
      </c>
      <c r="D1659" s="265">
        <v>3.1654749999999998</v>
      </c>
      <c r="E1659" s="265">
        <v>3.8031750000000004</v>
      </c>
      <c r="F1659" s="265">
        <v>4.1250489999999997</v>
      </c>
      <c r="G1659" s="265">
        <v>3.9541750000000002</v>
      </c>
      <c r="H1659" s="265">
        <v>6.3841139999999994</v>
      </c>
      <c r="I1659" s="265">
        <v>7.8793369999999996</v>
      </c>
      <c r="J1659" s="265">
        <v>6.734953</v>
      </c>
      <c r="K1659" s="265">
        <v>1.32908</v>
      </c>
      <c r="L1659" s="265">
        <v>2.5863679999999998</v>
      </c>
      <c r="M1659" s="265">
        <v>3.6219490000000003</v>
      </c>
      <c r="N1659" s="265">
        <v>4.6039940000000001</v>
      </c>
    </row>
    <row r="1660" spans="2:14" ht="13.5" x14ac:dyDescent="0.25">
      <c r="B1660" s="166" t="s">
        <v>4220</v>
      </c>
      <c r="C1660" s="38" t="s">
        <v>1673</v>
      </c>
      <c r="D1660" s="265">
        <v>6.5523999999999999E-2</v>
      </c>
      <c r="E1660" s="265">
        <v>6.2449000000000005E-2</v>
      </c>
      <c r="F1660" s="265">
        <v>0.11723</v>
      </c>
      <c r="G1660" s="265">
        <v>3.6960000000000007E-2</v>
      </c>
      <c r="H1660" s="265">
        <v>0.26223399999999997</v>
      </c>
      <c r="I1660" s="265">
        <v>0.44506800000000002</v>
      </c>
      <c r="J1660" s="265">
        <v>0.85876299999999994</v>
      </c>
      <c r="K1660" s="265">
        <v>1.128172</v>
      </c>
      <c r="L1660" s="265">
        <v>2.18628</v>
      </c>
      <c r="M1660" s="265">
        <v>3.1681629999999998</v>
      </c>
      <c r="N1660" s="265">
        <v>2.6607169999999996</v>
      </c>
    </row>
    <row r="1661" spans="2:14" ht="13.5" x14ac:dyDescent="0.25">
      <c r="B1661" s="166" t="s">
        <v>4221</v>
      </c>
      <c r="C1661" s="38" t="s">
        <v>1674</v>
      </c>
      <c r="D1661" s="265">
        <v>14.517872000000001</v>
      </c>
      <c r="E1661" s="265">
        <v>15.590363</v>
      </c>
      <c r="F1661" s="265">
        <v>16.469874000000001</v>
      </c>
      <c r="G1661" s="265">
        <v>14.256991000000001</v>
      </c>
      <c r="H1661" s="265">
        <v>19.012271999999999</v>
      </c>
      <c r="I1661" s="265">
        <v>21.175053999999999</v>
      </c>
      <c r="J1661" s="265">
        <v>24.449140999999997</v>
      </c>
      <c r="K1661" s="265">
        <v>25.086962</v>
      </c>
      <c r="L1661" s="265">
        <v>34.119436</v>
      </c>
      <c r="M1661" s="265">
        <v>35.421315</v>
      </c>
      <c r="N1661" s="265">
        <v>40.467616</v>
      </c>
    </row>
    <row r="1662" spans="2:14" ht="13.5" x14ac:dyDescent="0.25">
      <c r="B1662" s="166" t="s">
        <v>4222</v>
      </c>
      <c r="C1662" s="38" t="s">
        <v>1675</v>
      </c>
      <c r="D1662" s="265">
        <v>0</v>
      </c>
      <c r="E1662" s="265">
        <v>0</v>
      </c>
      <c r="F1662" s="265">
        <v>0</v>
      </c>
      <c r="G1662" s="265">
        <v>0</v>
      </c>
      <c r="H1662" s="265">
        <v>0</v>
      </c>
      <c r="I1662" s="265">
        <v>7.2150000000000009E-3</v>
      </c>
      <c r="J1662" s="265">
        <v>4.091E-3</v>
      </c>
      <c r="K1662" s="265">
        <v>3.1865000000000004E-2</v>
      </c>
      <c r="L1662" s="265">
        <v>2.0916000000000001E-2</v>
      </c>
      <c r="M1662" s="265">
        <v>4.6890000000000001E-2</v>
      </c>
      <c r="N1662" s="265">
        <v>0</v>
      </c>
    </row>
    <row r="1663" spans="2:14" ht="13.5" x14ac:dyDescent="0.25">
      <c r="B1663" s="166" t="s">
        <v>4223</v>
      </c>
      <c r="C1663" s="38" t="s">
        <v>1676</v>
      </c>
      <c r="D1663" s="265">
        <v>1.859E-3</v>
      </c>
      <c r="E1663" s="265">
        <v>1.9919999999999998E-3</v>
      </c>
      <c r="F1663" s="265">
        <v>8.7500000000000002E-4</v>
      </c>
      <c r="G1663" s="265">
        <v>0</v>
      </c>
      <c r="H1663" s="265">
        <v>0</v>
      </c>
      <c r="I1663" s="265">
        <v>2.6440000000000001E-3</v>
      </c>
      <c r="J1663" s="265">
        <v>3.1970999999999999E-2</v>
      </c>
      <c r="K1663" s="265">
        <v>6.1953000000000001E-2</v>
      </c>
      <c r="L1663" s="265">
        <v>0.14968100000000001</v>
      </c>
      <c r="M1663" s="265">
        <v>0.128917</v>
      </c>
      <c r="N1663" s="265">
        <v>1.2581E-2</v>
      </c>
    </row>
    <row r="1664" spans="2:14" ht="13.5" x14ac:dyDescent="0.25">
      <c r="B1664" s="166" t="s">
        <v>4224</v>
      </c>
      <c r="C1664" s="38" t="s">
        <v>1677</v>
      </c>
      <c r="D1664" s="265">
        <v>8.8020000000000008E-3</v>
      </c>
      <c r="E1664" s="265">
        <v>0</v>
      </c>
      <c r="F1664" s="265">
        <v>0</v>
      </c>
      <c r="G1664" s="265">
        <v>0</v>
      </c>
      <c r="H1664" s="265">
        <v>0</v>
      </c>
      <c r="I1664" s="265">
        <v>3.6369999999999996E-3</v>
      </c>
      <c r="J1664" s="265">
        <v>1.7267000000000001E-2</v>
      </c>
      <c r="K1664" s="265">
        <v>3.7863000000000001E-2</v>
      </c>
      <c r="L1664" s="265">
        <v>8.7915000000000007E-2</v>
      </c>
      <c r="M1664" s="265">
        <v>6.5085000000000004E-2</v>
      </c>
      <c r="N1664" s="265">
        <v>0</v>
      </c>
    </row>
    <row r="1665" spans="2:14" ht="13.5" x14ac:dyDescent="0.25">
      <c r="B1665" s="166" t="s">
        <v>4225</v>
      </c>
      <c r="C1665" s="38" t="s">
        <v>1678</v>
      </c>
      <c r="D1665" s="265">
        <v>0</v>
      </c>
      <c r="E1665" s="265">
        <v>0</v>
      </c>
      <c r="F1665" s="265">
        <v>0</v>
      </c>
      <c r="G1665" s="265">
        <v>0</v>
      </c>
      <c r="H1665" s="265">
        <v>0</v>
      </c>
      <c r="I1665" s="265">
        <v>2.92E-4</v>
      </c>
      <c r="J1665" s="265">
        <v>1.7391E-2</v>
      </c>
      <c r="K1665" s="265">
        <v>6.1814999999999995E-2</v>
      </c>
      <c r="L1665" s="265">
        <v>0.11221200000000001</v>
      </c>
      <c r="M1665" s="265">
        <v>8.8701000000000002E-2</v>
      </c>
      <c r="N1665" s="265">
        <v>0</v>
      </c>
    </row>
    <row r="1666" spans="2:14" ht="13.5" x14ac:dyDescent="0.25">
      <c r="B1666" s="166" t="s">
        <v>4226</v>
      </c>
      <c r="C1666" s="38" t="s">
        <v>1679</v>
      </c>
      <c r="D1666" s="265">
        <v>3.2340689999999999</v>
      </c>
      <c r="E1666" s="265">
        <v>2.818721</v>
      </c>
      <c r="F1666" s="265">
        <v>2.7427049999999999</v>
      </c>
      <c r="G1666" s="265">
        <v>2.1732499999999999</v>
      </c>
      <c r="H1666" s="265">
        <v>3.2836659999999998</v>
      </c>
      <c r="I1666" s="265">
        <v>3.3119780000000003</v>
      </c>
      <c r="J1666" s="265">
        <v>3.68329</v>
      </c>
      <c r="K1666" s="265">
        <v>3.6777790000000001</v>
      </c>
      <c r="L1666" s="265">
        <v>7.282673</v>
      </c>
      <c r="M1666" s="265">
        <v>8.4030050000000003</v>
      </c>
      <c r="N1666" s="265">
        <v>6.1003089999999993</v>
      </c>
    </row>
    <row r="1667" spans="2:14" ht="13.5" x14ac:dyDescent="0.25">
      <c r="B1667" s="166" t="s">
        <v>4227</v>
      </c>
      <c r="C1667" s="38" t="s">
        <v>1680</v>
      </c>
      <c r="D1667" s="265">
        <v>0.56722800000000007</v>
      </c>
      <c r="E1667" s="265">
        <v>0.50969300000000006</v>
      </c>
      <c r="F1667" s="265">
        <v>0.43562600000000001</v>
      </c>
      <c r="G1667" s="265">
        <v>0.48997999999999997</v>
      </c>
      <c r="H1667" s="265">
        <v>0.662215</v>
      </c>
      <c r="I1667" s="265">
        <v>0.72319900000000004</v>
      </c>
      <c r="J1667" s="265">
        <v>0.92491400000000001</v>
      </c>
      <c r="K1667" s="265">
        <v>0.87112699999999998</v>
      </c>
      <c r="L1667" s="265">
        <v>1.4283939999999999</v>
      </c>
      <c r="M1667" s="265">
        <v>1.3911280000000001</v>
      </c>
      <c r="N1667" s="265">
        <v>0.52874200000000005</v>
      </c>
    </row>
    <row r="1668" spans="2:14" ht="13.5" x14ac:dyDescent="0.25">
      <c r="B1668" s="166" t="s">
        <v>4228</v>
      </c>
      <c r="C1668" s="38" t="s">
        <v>1681</v>
      </c>
      <c r="D1668" s="265">
        <v>0</v>
      </c>
      <c r="E1668" s="265">
        <v>0</v>
      </c>
      <c r="F1668" s="265">
        <v>0</v>
      </c>
      <c r="G1668" s="265">
        <v>0</v>
      </c>
      <c r="H1668" s="265">
        <v>3.3508000000000003E-2</v>
      </c>
      <c r="I1668" s="265">
        <v>7.4501999999999999E-2</v>
      </c>
      <c r="J1668" s="265">
        <v>0.10151499999999999</v>
      </c>
      <c r="K1668" s="265">
        <v>0.11621699999999999</v>
      </c>
      <c r="L1668" s="265">
        <v>0.579264</v>
      </c>
      <c r="M1668" s="265">
        <v>0.48988100000000001</v>
      </c>
      <c r="N1668" s="265">
        <v>0.692438</v>
      </c>
    </row>
    <row r="1669" spans="2:14" ht="13.5" x14ac:dyDescent="0.25">
      <c r="B1669" s="166" t="s">
        <v>4229</v>
      </c>
      <c r="C1669" s="38" t="s">
        <v>820</v>
      </c>
      <c r="D1669" s="265">
        <v>0</v>
      </c>
      <c r="E1669" s="265">
        <v>0</v>
      </c>
      <c r="F1669" s="265">
        <v>0</v>
      </c>
      <c r="G1669" s="265">
        <v>0</v>
      </c>
      <c r="H1669" s="265">
        <v>7.4999999999999993E-5</v>
      </c>
      <c r="I1669" s="265">
        <v>7.8700000000000005E-4</v>
      </c>
      <c r="J1669" s="265">
        <v>9.9749999999999995E-3</v>
      </c>
      <c r="K1669" s="265">
        <v>5.058E-2</v>
      </c>
      <c r="L1669" s="265">
        <v>0.11600099999999999</v>
      </c>
      <c r="M1669" s="265">
        <v>0.13064799999999999</v>
      </c>
      <c r="N1669" s="265">
        <v>0</v>
      </c>
    </row>
    <row r="1670" spans="2:14" ht="13.5" x14ac:dyDescent="0.25">
      <c r="B1670" s="166" t="s">
        <v>4230</v>
      </c>
      <c r="C1670" s="38" t="s">
        <v>1682</v>
      </c>
      <c r="D1670" s="265">
        <v>0.21215699999999998</v>
      </c>
      <c r="E1670" s="265">
        <v>8.796E-3</v>
      </c>
      <c r="F1670" s="265">
        <v>9.1786999999999994E-2</v>
      </c>
      <c r="G1670" s="265">
        <v>0</v>
      </c>
      <c r="H1670" s="265">
        <v>0</v>
      </c>
      <c r="I1670" s="265">
        <v>1.2886E-2</v>
      </c>
      <c r="J1670" s="265">
        <v>1.6645999999999998E-2</v>
      </c>
      <c r="K1670" s="265">
        <v>6.4274999999999999E-2</v>
      </c>
      <c r="L1670" s="265">
        <v>0.11551700000000001</v>
      </c>
      <c r="M1670" s="265">
        <v>9.5070000000000002E-2</v>
      </c>
      <c r="N1670" s="265">
        <v>4.7928000000000005E-2</v>
      </c>
    </row>
    <row r="1671" spans="2:14" ht="13.5" x14ac:dyDescent="0.25">
      <c r="B1671" s="166" t="s">
        <v>4231</v>
      </c>
      <c r="C1671" s="38" t="s">
        <v>1683</v>
      </c>
      <c r="D1671" s="265">
        <v>5.4900000000000001E-4</v>
      </c>
      <c r="E1671" s="265">
        <v>0</v>
      </c>
      <c r="F1671" s="265">
        <v>0</v>
      </c>
      <c r="G1671" s="265">
        <v>0</v>
      </c>
      <c r="H1671" s="265">
        <v>0</v>
      </c>
      <c r="I1671" s="265">
        <v>9.7E-5</v>
      </c>
      <c r="J1671" s="265">
        <v>2.3234000000000001E-2</v>
      </c>
      <c r="K1671" s="265">
        <v>2.6113999999999998E-2</v>
      </c>
      <c r="L1671" s="265">
        <v>4.7622999999999999E-2</v>
      </c>
      <c r="M1671" s="265">
        <v>9.8049999999999995E-3</v>
      </c>
      <c r="N1671" s="265">
        <v>0</v>
      </c>
    </row>
    <row r="1672" spans="2:14" ht="13.5" x14ac:dyDescent="0.25">
      <c r="B1672" s="166" t="s">
        <v>4232</v>
      </c>
      <c r="C1672" s="38" t="s">
        <v>1684</v>
      </c>
      <c r="D1672" s="265">
        <v>0</v>
      </c>
      <c r="E1672" s="265">
        <v>0</v>
      </c>
      <c r="F1672" s="265">
        <v>0</v>
      </c>
      <c r="G1672" s="265">
        <v>0</v>
      </c>
      <c r="H1672" s="265">
        <v>0</v>
      </c>
      <c r="I1672" s="265">
        <v>1.4215E-2</v>
      </c>
      <c r="J1672" s="265">
        <v>4.5095000000000003E-2</v>
      </c>
      <c r="K1672" s="265">
        <v>6.4461999999999992E-2</v>
      </c>
      <c r="L1672" s="265">
        <v>0.101923</v>
      </c>
      <c r="M1672" s="265">
        <v>0.11834600000000001</v>
      </c>
      <c r="N1672" s="265">
        <v>0</v>
      </c>
    </row>
    <row r="1673" spans="2:14" ht="13.5" x14ac:dyDescent="0.25">
      <c r="B1673" s="166" t="s">
        <v>4233</v>
      </c>
      <c r="C1673" s="38" t="s">
        <v>1685</v>
      </c>
      <c r="D1673" s="265">
        <v>2.6624460000000001</v>
      </c>
      <c r="E1673" s="265">
        <v>3.6837550000000001</v>
      </c>
      <c r="F1673" s="265">
        <v>5.265746</v>
      </c>
      <c r="G1673" s="265">
        <v>4.2546730000000004</v>
      </c>
      <c r="H1673" s="265">
        <v>8.031725999999999</v>
      </c>
      <c r="I1673" s="265">
        <v>9.8216649999999994</v>
      </c>
      <c r="J1673" s="265">
        <v>9.963139</v>
      </c>
      <c r="K1673" s="265">
        <v>14.165982</v>
      </c>
      <c r="L1673" s="265">
        <v>17.807939999999999</v>
      </c>
      <c r="M1673" s="265">
        <v>25.014268000000001</v>
      </c>
      <c r="N1673" s="265">
        <v>25.259886999999999</v>
      </c>
    </row>
    <row r="1674" spans="2:14" ht="13.5" x14ac:dyDescent="0.25">
      <c r="B1674" s="166" t="s">
        <v>4234</v>
      </c>
      <c r="C1674" s="38" t="s">
        <v>1686</v>
      </c>
      <c r="D1674" s="265">
        <v>0</v>
      </c>
      <c r="E1674" s="265">
        <v>5.1199999999999998E-4</v>
      </c>
      <c r="F1674" s="265">
        <v>3.8400000000000005E-3</v>
      </c>
      <c r="G1674" s="265">
        <v>3.9830000000000004E-3</v>
      </c>
      <c r="H1674" s="265">
        <v>5.3379999999999999E-3</v>
      </c>
      <c r="I1674" s="265">
        <v>1.8165000000000001E-2</v>
      </c>
      <c r="J1674" s="265">
        <v>0.140128</v>
      </c>
      <c r="K1674" s="265">
        <v>0.36185899999999999</v>
      </c>
      <c r="L1674" s="265">
        <v>0.370917</v>
      </c>
      <c r="M1674" s="265">
        <v>0.29730000000000001</v>
      </c>
      <c r="N1674" s="265">
        <v>0.28222400000000003</v>
      </c>
    </row>
    <row r="1675" spans="2:14" ht="13.5" x14ac:dyDescent="0.25">
      <c r="B1675" s="166" t="s">
        <v>4235</v>
      </c>
      <c r="C1675" s="38" t="s">
        <v>1687</v>
      </c>
      <c r="D1675" s="265">
        <v>1.5642229999999999</v>
      </c>
      <c r="E1675" s="265">
        <v>1.7021110000000002</v>
      </c>
      <c r="F1675" s="265">
        <v>1.891969</v>
      </c>
      <c r="G1675" s="265">
        <v>2.0249239999999999</v>
      </c>
      <c r="H1675" s="265">
        <v>2.913611</v>
      </c>
      <c r="I1675" s="265">
        <v>3.2000950000000001</v>
      </c>
      <c r="J1675" s="265">
        <v>3.5291980000000001</v>
      </c>
      <c r="K1675" s="265">
        <v>3.170363</v>
      </c>
      <c r="L1675" s="265">
        <v>4.670477</v>
      </c>
      <c r="M1675" s="265">
        <v>7.7103610000000007</v>
      </c>
      <c r="N1675" s="265">
        <v>9.7933869999999992</v>
      </c>
    </row>
    <row r="1676" spans="2:14" ht="13.5" x14ac:dyDescent="0.25">
      <c r="B1676" s="166" t="s">
        <v>4236</v>
      </c>
      <c r="C1676" s="38" t="s">
        <v>1688</v>
      </c>
      <c r="D1676" s="265">
        <v>0</v>
      </c>
      <c r="E1676" s="265">
        <v>0</v>
      </c>
      <c r="F1676" s="265">
        <v>7.1699999999999997E-4</v>
      </c>
      <c r="G1676" s="265">
        <v>0</v>
      </c>
      <c r="H1676" s="265">
        <v>0</v>
      </c>
      <c r="I1676" s="265">
        <v>1.0087E-2</v>
      </c>
      <c r="J1676" s="265">
        <v>0.130076</v>
      </c>
      <c r="K1676" s="265">
        <v>0.13380300000000001</v>
      </c>
      <c r="L1676" s="265">
        <v>0.27243600000000001</v>
      </c>
      <c r="M1676" s="265">
        <v>0.335092</v>
      </c>
      <c r="N1676" s="265">
        <v>0</v>
      </c>
    </row>
    <row r="1677" spans="2:14" ht="13.5" x14ac:dyDescent="0.25">
      <c r="B1677" s="166" t="s">
        <v>4237</v>
      </c>
      <c r="C1677" s="38" t="s">
        <v>1689</v>
      </c>
      <c r="D1677" s="265">
        <v>4.0099999999999999E-4</v>
      </c>
      <c r="E1677" s="265">
        <v>0</v>
      </c>
      <c r="F1677" s="265">
        <v>0</v>
      </c>
      <c r="G1677" s="265">
        <v>0</v>
      </c>
      <c r="H1677" s="265">
        <v>0</v>
      </c>
      <c r="I1677" s="265">
        <v>2.617E-3</v>
      </c>
      <c r="J1677" s="265">
        <v>1.448E-2</v>
      </c>
      <c r="K1677" s="265">
        <v>2.5265000000000003E-2</v>
      </c>
      <c r="L1677" s="265">
        <v>0.13391900000000001</v>
      </c>
      <c r="M1677" s="265">
        <v>0.17909599999999998</v>
      </c>
      <c r="N1677" s="265">
        <v>3.4264000000000003E-2</v>
      </c>
    </row>
    <row r="1678" spans="2:14" ht="13.5" x14ac:dyDescent="0.25">
      <c r="B1678" s="166" t="s">
        <v>4238</v>
      </c>
      <c r="C1678" s="38" t="s">
        <v>592</v>
      </c>
      <c r="D1678" s="265">
        <v>0</v>
      </c>
      <c r="E1678" s="265">
        <v>0</v>
      </c>
      <c r="F1678" s="265">
        <v>0</v>
      </c>
      <c r="G1678" s="265">
        <v>0</v>
      </c>
      <c r="H1678" s="265">
        <v>0</v>
      </c>
      <c r="I1678" s="265">
        <v>6.8260000000000005E-3</v>
      </c>
      <c r="J1678" s="265">
        <v>3.6500999999999999E-2</v>
      </c>
      <c r="K1678" s="265">
        <v>8.2003999999999994E-2</v>
      </c>
      <c r="L1678" s="265">
        <v>0.18821900000000003</v>
      </c>
      <c r="M1678" s="265">
        <v>0.18637300000000001</v>
      </c>
      <c r="N1678" s="265">
        <v>0</v>
      </c>
    </row>
    <row r="1679" spans="2:14" ht="13.5" x14ac:dyDescent="0.25">
      <c r="B1679" s="166" t="s">
        <v>4239</v>
      </c>
      <c r="C1679" s="38" t="s">
        <v>1690</v>
      </c>
      <c r="D1679" s="265">
        <v>1.0326470000000001</v>
      </c>
      <c r="E1679" s="265">
        <v>0.61006399999999994</v>
      </c>
      <c r="F1679" s="265">
        <v>0.49316199999999999</v>
      </c>
      <c r="G1679" s="265">
        <v>0.43839799999999995</v>
      </c>
      <c r="H1679" s="265">
        <v>0.82192599999999993</v>
      </c>
      <c r="I1679" s="265">
        <v>8.4607999999999989E-2</v>
      </c>
      <c r="J1679" s="265">
        <v>3.6623000000000003E-2</v>
      </c>
      <c r="K1679" s="265">
        <v>0.27498600000000001</v>
      </c>
      <c r="L1679" s="265">
        <v>1.4795940000000001</v>
      </c>
      <c r="M1679" s="265">
        <v>0.66595599999999988</v>
      </c>
      <c r="N1679" s="265">
        <v>0.54577200000000003</v>
      </c>
    </row>
    <row r="1680" spans="2:14" ht="13.5" x14ac:dyDescent="0.25">
      <c r="B1680" s="166" t="s">
        <v>4240</v>
      </c>
      <c r="C1680" s="38" t="s">
        <v>1691</v>
      </c>
      <c r="D1680" s="265">
        <v>3.6838680000000004</v>
      </c>
      <c r="E1680" s="265">
        <v>5.4776290000000003</v>
      </c>
      <c r="F1680" s="265">
        <v>7.1932269999999994</v>
      </c>
      <c r="G1680" s="265">
        <v>7.5083739999999999</v>
      </c>
      <c r="H1680" s="265">
        <v>12.565999999999999</v>
      </c>
      <c r="I1680" s="265">
        <v>15.469631</v>
      </c>
      <c r="J1680" s="265">
        <v>17.160271000000002</v>
      </c>
      <c r="K1680" s="265">
        <v>21.099088999999999</v>
      </c>
      <c r="L1680" s="265">
        <v>29.629131999999998</v>
      </c>
      <c r="M1680" s="265">
        <v>33.450777000000002</v>
      </c>
      <c r="N1680" s="265">
        <v>40.000261999999999</v>
      </c>
    </row>
    <row r="1681" spans="2:14" ht="13.5" x14ac:dyDescent="0.25">
      <c r="B1681" s="166" t="s">
        <v>4241</v>
      </c>
      <c r="C1681" s="38" t="s">
        <v>1692</v>
      </c>
      <c r="D1681" s="265">
        <v>1.070565</v>
      </c>
      <c r="E1681" s="265">
        <v>1.108317</v>
      </c>
      <c r="F1681" s="265">
        <v>1.0314989999999999</v>
      </c>
      <c r="G1681" s="265">
        <v>0.91089600000000004</v>
      </c>
      <c r="H1681" s="265">
        <v>1.416399</v>
      </c>
      <c r="I1681" s="265">
        <v>1.4070010000000002</v>
      </c>
      <c r="J1681" s="265">
        <v>1.6780169999999999</v>
      </c>
      <c r="K1681" s="265">
        <v>1.9086910000000001</v>
      </c>
      <c r="L1681" s="265">
        <v>2.6393339999999998</v>
      </c>
      <c r="M1681" s="265">
        <v>2.773231</v>
      </c>
      <c r="N1681" s="265">
        <v>2.732027</v>
      </c>
    </row>
    <row r="1682" spans="2:14" ht="13.5" x14ac:dyDescent="0.25">
      <c r="B1682" s="166" t="s">
        <v>4242</v>
      </c>
      <c r="C1682" s="38" t="s">
        <v>1693</v>
      </c>
      <c r="D1682" s="265">
        <v>0</v>
      </c>
      <c r="E1682" s="265">
        <v>0</v>
      </c>
      <c r="F1682" s="265">
        <v>0</v>
      </c>
      <c r="G1682" s="265">
        <v>0</v>
      </c>
      <c r="H1682" s="265">
        <v>0</v>
      </c>
      <c r="I1682" s="265">
        <v>4.6999999999999997E-5</v>
      </c>
      <c r="J1682" s="265">
        <v>7.5702999999999993E-2</v>
      </c>
      <c r="K1682" s="265">
        <v>8.8952000000000003E-2</v>
      </c>
      <c r="L1682" s="265">
        <v>0.22740299999999999</v>
      </c>
      <c r="M1682" s="265">
        <v>0.14458799999999999</v>
      </c>
      <c r="N1682" s="265">
        <v>3.251E-3</v>
      </c>
    </row>
    <row r="1683" spans="2:14" ht="13.5" x14ac:dyDescent="0.25">
      <c r="B1683" s="166" t="s">
        <v>4243</v>
      </c>
      <c r="C1683" s="38" t="s">
        <v>178</v>
      </c>
      <c r="D1683" s="265">
        <v>4.051539</v>
      </c>
      <c r="E1683" s="265">
        <v>4.6116759999999992</v>
      </c>
      <c r="F1683" s="265">
        <v>5.2270770000000004</v>
      </c>
      <c r="G1683" s="265">
        <v>4.9560939999999993</v>
      </c>
      <c r="H1683" s="265">
        <v>7.4341200000000001</v>
      </c>
      <c r="I1683" s="265">
        <v>8.5326219999999999</v>
      </c>
      <c r="J1683" s="265">
        <v>10.443279</v>
      </c>
      <c r="K1683" s="265">
        <v>10.838004</v>
      </c>
      <c r="L1683" s="265">
        <v>11.610806</v>
      </c>
      <c r="M1683" s="265">
        <v>15.165016000000001</v>
      </c>
      <c r="N1683" s="265">
        <v>15.180285999999999</v>
      </c>
    </row>
    <row r="1684" spans="2:14" ht="13.5" x14ac:dyDescent="0.25">
      <c r="B1684" s="166" t="s">
        <v>4244</v>
      </c>
      <c r="C1684" s="38" t="s">
        <v>330</v>
      </c>
      <c r="D1684" s="265">
        <v>2.3089379999999999</v>
      </c>
      <c r="E1684" s="265">
        <v>2.142817</v>
      </c>
      <c r="F1684" s="265">
        <v>2.0477560000000001</v>
      </c>
      <c r="G1684" s="265">
        <v>1.7079329999999999</v>
      </c>
      <c r="H1684" s="265">
        <v>2.7471640000000002</v>
      </c>
      <c r="I1684" s="265">
        <v>2.563717</v>
      </c>
      <c r="J1684" s="265">
        <v>2.6891069999999999</v>
      </c>
      <c r="K1684" s="265">
        <v>12.07902</v>
      </c>
      <c r="L1684" s="265">
        <v>8.3377280000000003</v>
      </c>
      <c r="M1684" s="265">
        <v>13.400827</v>
      </c>
      <c r="N1684" s="265">
        <v>17.354266000000003</v>
      </c>
    </row>
    <row r="1685" spans="2:14" ht="13.5" x14ac:dyDescent="0.25">
      <c r="B1685" s="166" t="s">
        <v>4245</v>
      </c>
      <c r="C1685" s="38" t="s">
        <v>1694</v>
      </c>
      <c r="D1685" s="265">
        <v>3.434E-3</v>
      </c>
      <c r="E1685" s="265">
        <v>3.4289999999999998E-3</v>
      </c>
      <c r="F1685" s="265">
        <v>1.0218999999999999E-2</v>
      </c>
      <c r="G1685" s="265">
        <v>6.7339999999999997E-2</v>
      </c>
      <c r="H1685" s="265">
        <v>3.3620999999999998E-2</v>
      </c>
      <c r="I1685" s="265">
        <v>0.12585199999999999</v>
      </c>
      <c r="J1685" s="265">
        <v>0.14364499999999999</v>
      </c>
      <c r="K1685" s="265">
        <v>0.16828599999999999</v>
      </c>
      <c r="L1685" s="265">
        <v>0.20629900000000001</v>
      </c>
      <c r="M1685" s="265">
        <v>0.22624699999999998</v>
      </c>
      <c r="N1685" s="265">
        <v>7.5130000000000006E-3</v>
      </c>
    </row>
    <row r="1686" spans="2:14" ht="13.5" x14ac:dyDescent="0.25">
      <c r="B1686" s="166" t="s">
        <v>4246</v>
      </c>
      <c r="C1686" s="38" t="s">
        <v>1695</v>
      </c>
      <c r="D1686" s="265">
        <v>4.8110780000000002</v>
      </c>
      <c r="E1686" s="265">
        <v>4.884906</v>
      </c>
      <c r="F1686" s="265">
        <v>4.7322579999999999</v>
      </c>
      <c r="G1686" s="265">
        <v>3.9646819999999998</v>
      </c>
      <c r="H1686" s="265">
        <v>5.7719679999999993</v>
      </c>
      <c r="I1686" s="265">
        <v>6.6298659999999998</v>
      </c>
      <c r="J1686" s="265">
        <v>6.5303340000000007</v>
      </c>
      <c r="K1686" s="265">
        <v>6.3445910000000003</v>
      </c>
      <c r="L1686" s="265">
        <v>6.6917239999999989</v>
      </c>
      <c r="M1686" s="265">
        <v>13.920991000000001</v>
      </c>
      <c r="N1686" s="265">
        <v>23.096609000000001</v>
      </c>
    </row>
    <row r="1687" spans="2:14" ht="13.5" x14ac:dyDescent="0.25">
      <c r="B1687" s="166" t="s">
        <v>4247</v>
      </c>
      <c r="C1687" s="38" t="s">
        <v>1696</v>
      </c>
      <c r="D1687" s="265">
        <v>6.9309999999999997E-3</v>
      </c>
      <c r="E1687" s="265">
        <v>6.3899999999999992E-4</v>
      </c>
      <c r="F1687" s="265">
        <v>0</v>
      </c>
      <c r="G1687" s="265">
        <v>0</v>
      </c>
      <c r="H1687" s="265">
        <v>0</v>
      </c>
      <c r="I1687" s="265">
        <v>1.7069000000000001E-2</v>
      </c>
      <c r="J1687" s="265">
        <v>1.372E-2</v>
      </c>
      <c r="K1687" s="265">
        <v>4.2445999999999998E-2</v>
      </c>
      <c r="L1687" s="265">
        <v>0.127938</v>
      </c>
      <c r="M1687" s="265">
        <v>9.2977000000000004E-2</v>
      </c>
      <c r="N1687" s="265">
        <v>1.8799999999999999E-4</v>
      </c>
    </row>
    <row r="1688" spans="2:14" ht="13.5" x14ac:dyDescent="0.25">
      <c r="B1688" s="166" t="s">
        <v>4248</v>
      </c>
      <c r="C1688" s="38" t="s">
        <v>1697</v>
      </c>
      <c r="D1688" s="265">
        <v>21.391415000000002</v>
      </c>
      <c r="E1688" s="265">
        <v>19.154461000000001</v>
      </c>
      <c r="F1688" s="265">
        <v>18.638756000000001</v>
      </c>
      <c r="G1688" s="265">
        <v>15.519373999999999</v>
      </c>
      <c r="H1688" s="265">
        <v>21.655877</v>
      </c>
      <c r="I1688" s="265">
        <v>22.183296000000002</v>
      </c>
      <c r="J1688" s="265">
        <v>22.880573000000002</v>
      </c>
      <c r="K1688" s="265">
        <v>24.191749000000002</v>
      </c>
      <c r="L1688" s="265">
        <v>31.836752000000004</v>
      </c>
      <c r="M1688" s="265">
        <v>36.793568</v>
      </c>
      <c r="N1688" s="265">
        <v>45.451044999999993</v>
      </c>
    </row>
    <row r="1689" spans="2:14" ht="13.5" x14ac:dyDescent="0.25">
      <c r="B1689" s="166" t="s">
        <v>4249</v>
      </c>
      <c r="C1689" s="38" t="s">
        <v>600</v>
      </c>
      <c r="D1689" s="265">
        <v>4.0000000000000002E-4</v>
      </c>
      <c r="E1689" s="265">
        <v>4.2699999999999997E-4</v>
      </c>
      <c r="F1689" s="265">
        <v>6.8300000000000001E-4</v>
      </c>
      <c r="G1689" s="265">
        <v>7.0899999999999999E-4</v>
      </c>
      <c r="H1689" s="265">
        <v>5.7099999999999989E-4</v>
      </c>
      <c r="I1689" s="265">
        <v>7.0341000000000001E-2</v>
      </c>
      <c r="J1689" s="265">
        <v>0.157275</v>
      </c>
      <c r="K1689" s="265">
        <v>0.213092</v>
      </c>
      <c r="L1689" s="265">
        <v>0.30281399999999997</v>
      </c>
      <c r="M1689" s="265">
        <v>0.49293299999999995</v>
      </c>
      <c r="N1689" s="265">
        <v>0.55644199999999999</v>
      </c>
    </row>
    <row r="1690" spans="2:14" ht="13.5" x14ac:dyDescent="0.25">
      <c r="B1690" s="166" t="s">
        <v>4250</v>
      </c>
      <c r="C1690" s="38" t="s">
        <v>1698</v>
      </c>
      <c r="D1690" s="265">
        <v>1.8043959999999999</v>
      </c>
      <c r="E1690" s="265">
        <v>1.1047709999999999</v>
      </c>
      <c r="F1690" s="265">
        <v>1.0124300000000002</v>
      </c>
      <c r="G1690" s="265">
        <v>0.74569099999999999</v>
      </c>
      <c r="H1690" s="265">
        <v>3.4356429999999998</v>
      </c>
      <c r="I1690" s="265">
        <v>4.0468169999999999</v>
      </c>
      <c r="J1690" s="265">
        <v>5.734972</v>
      </c>
      <c r="K1690" s="265">
        <v>6.2402880000000005</v>
      </c>
      <c r="L1690" s="265">
        <v>8.3884329999999991</v>
      </c>
      <c r="M1690" s="265">
        <v>9.3289329999999993</v>
      </c>
      <c r="N1690" s="265">
        <v>7.3590900000000001</v>
      </c>
    </row>
    <row r="1691" spans="2:14" ht="13.5" x14ac:dyDescent="0.25">
      <c r="B1691" s="166" t="s">
        <v>4251</v>
      </c>
      <c r="C1691" s="38" t="s">
        <v>1699</v>
      </c>
      <c r="D1691" s="265">
        <v>6.2230000000000001E-2</v>
      </c>
      <c r="E1691" s="265">
        <v>0</v>
      </c>
      <c r="F1691" s="265">
        <v>0</v>
      </c>
      <c r="G1691" s="265">
        <v>0</v>
      </c>
      <c r="H1691" s="265">
        <v>0</v>
      </c>
      <c r="I1691" s="265">
        <v>2.2248E-2</v>
      </c>
      <c r="J1691" s="265">
        <v>0.35149599999999998</v>
      </c>
      <c r="K1691" s="265">
        <v>0.97178399999999998</v>
      </c>
      <c r="L1691" s="265">
        <v>1.6841120000000001</v>
      </c>
      <c r="M1691" s="265">
        <v>2.3944400000000003</v>
      </c>
      <c r="N1691" s="265">
        <v>2.0962480000000001</v>
      </c>
    </row>
    <row r="1692" spans="2:14" ht="13.5" x14ac:dyDescent="0.25">
      <c r="B1692" s="166" t="s">
        <v>4252</v>
      </c>
      <c r="C1692" s="38" t="s">
        <v>1700</v>
      </c>
      <c r="D1692" s="265">
        <v>24.699047999999998</v>
      </c>
      <c r="E1692" s="265">
        <v>25.429970999999998</v>
      </c>
      <c r="F1692" s="265">
        <v>24.620077999999999</v>
      </c>
      <c r="G1692" s="265">
        <v>19.646891</v>
      </c>
      <c r="H1692" s="265">
        <v>27.048517</v>
      </c>
      <c r="I1692" s="265">
        <v>26.968456</v>
      </c>
      <c r="J1692" s="265">
        <v>26.774628</v>
      </c>
      <c r="K1692" s="265">
        <v>25.932673000000001</v>
      </c>
      <c r="L1692" s="265">
        <v>36.885446999999999</v>
      </c>
      <c r="M1692" s="265">
        <v>45.502417000000001</v>
      </c>
      <c r="N1692" s="265">
        <v>49.198088000000006</v>
      </c>
    </row>
    <row r="1693" spans="2:14" ht="13.5" x14ac:dyDescent="0.25">
      <c r="B1693" s="166" t="s">
        <v>4253</v>
      </c>
      <c r="C1693" s="38" t="s">
        <v>1701</v>
      </c>
      <c r="D1693" s="265">
        <v>6.0439999999999999E-3</v>
      </c>
      <c r="E1693" s="265">
        <v>6.1839999999999994E-3</v>
      </c>
      <c r="F1693" s="265">
        <v>6.7400000000000001E-4</v>
      </c>
      <c r="G1693" s="265">
        <v>1.1988E-2</v>
      </c>
      <c r="H1693" s="265">
        <v>6.6750000000000004E-3</v>
      </c>
      <c r="I1693" s="265">
        <v>1.013E-3</v>
      </c>
      <c r="J1693" s="265">
        <v>5.6949000000000007E-2</v>
      </c>
      <c r="K1693" s="265">
        <v>6.5779000000000004E-2</v>
      </c>
      <c r="L1693" s="265">
        <v>0.13545299999999999</v>
      </c>
      <c r="M1693" s="265">
        <v>0.130465</v>
      </c>
      <c r="N1693" s="265">
        <v>1.457E-3</v>
      </c>
    </row>
    <row r="1694" spans="2:14" ht="13.5" x14ac:dyDescent="0.25">
      <c r="B1694" s="166" t="s">
        <v>4254</v>
      </c>
      <c r="C1694" s="38" t="s">
        <v>1702</v>
      </c>
      <c r="D1694" s="265">
        <v>2.3343719999999997</v>
      </c>
      <c r="E1694" s="265">
        <v>4.2945080000000004</v>
      </c>
      <c r="F1694" s="265">
        <v>5.2444290000000002</v>
      </c>
      <c r="G1694" s="265">
        <v>5.3023070000000008</v>
      </c>
      <c r="H1694" s="265">
        <v>7.4521879999999996</v>
      </c>
      <c r="I1694" s="265">
        <v>8.4650599999999994</v>
      </c>
      <c r="J1694" s="265">
        <v>9.1497779999999995</v>
      </c>
      <c r="K1694" s="265">
        <v>10.616814</v>
      </c>
      <c r="L1694" s="265">
        <v>15.665573</v>
      </c>
      <c r="M1694" s="265">
        <v>20.254768000000002</v>
      </c>
      <c r="N1694" s="265">
        <v>19.097379</v>
      </c>
    </row>
    <row r="1695" spans="2:14" ht="13.5" x14ac:dyDescent="0.25">
      <c r="B1695" s="166" t="s">
        <v>4255</v>
      </c>
      <c r="C1695" s="38" t="s">
        <v>1703</v>
      </c>
      <c r="D1695" s="265">
        <v>0</v>
      </c>
      <c r="E1695" s="265">
        <v>0</v>
      </c>
      <c r="F1695" s="265">
        <v>0</v>
      </c>
      <c r="G1695" s="265">
        <v>0</v>
      </c>
      <c r="H1695" s="265">
        <v>0</v>
      </c>
      <c r="I1695" s="265">
        <v>0</v>
      </c>
      <c r="J1695" s="265">
        <v>4.0999999999999995E-3</v>
      </c>
      <c r="K1695" s="265">
        <v>5.3140000000000001E-3</v>
      </c>
      <c r="L1695" s="265">
        <v>6.046000000000001E-3</v>
      </c>
      <c r="M1695" s="265">
        <v>2.4102999999999999E-2</v>
      </c>
      <c r="N1695" s="265">
        <v>0</v>
      </c>
    </row>
    <row r="1696" spans="2:14" ht="13.5" x14ac:dyDescent="0.25">
      <c r="B1696" s="166" t="s">
        <v>4256</v>
      </c>
      <c r="C1696" s="38" t="s">
        <v>1704</v>
      </c>
      <c r="D1696" s="265">
        <v>3.9150000000000001E-3</v>
      </c>
      <c r="E1696" s="265">
        <v>4.0349999999999995E-3</v>
      </c>
      <c r="F1696" s="265">
        <v>3.2315999999999998E-2</v>
      </c>
      <c r="G1696" s="265">
        <v>8.4099999999999994E-2</v>
      </c>
      <c r="H1696" s="265">
        <v>3.0581000000000001E-2</v>
      </c>
      <c r="I1696" s="265">
        <v>2.5125000000000001E-2</v>
      </c>
      <c r="J1696" s="265">
        <v>3.2996999999999999E-2</v>
      </c>
      <c r="K1696" s="265">
        <v>0.201878</v>
      </c>
      <c r="L1696" s="265">
        <v>0.31152000000000002</v>
      </c>
      <c r="M1696" s="265">
        <v>0.12842500000000001</v>
      </c>
      <c r="N1696" s="265">
        <v>0</v>
      </c>
    </row>
    <row r="1697" spans="2:14" ht="13.5" x14ac:dyDescent="0.25">
      <c r="B1697" s="166" t="s">
        <v>4257</v>
      </c>
      <c r="C1697" s="38" t="s">
        <v>1705</v>
      </c>
      <c r="D1697" s="265">
        <v>0.59100399999999997</v>
      </c>
      <c r="E1697" s="265">
        <v>0.54707499999999998</v>
      </c>
      <c r="F1697" s="265">
        <v>0.59001000000000003</v>
      </c>
      <c r="G1697" s="265">
        <v>0.58965800000000002</v>
      </c>
      <c r="H1697" s="265">
        <v>0.95240199999999997</v>
      </c>
      <c r="I1697" s="265">
        <v>1.259009</v>
      </c>
      <c r="J1697" s="265">
        <v>1.5010429999999999</v>
      </c>
      <c r="K1697" s="265">
        <v>1.599677</v>
      </c>
      <c r="L1697" s="265">
        <v>1.8823650000000001</v>
      </c>
      <c r="M1697" s="265">
        <v>2.3575409999999999</v>
      </c>
      <c r="N1697" s="265">
        <v>1.0245759999999999</v>
      </c>
    </row>
    <row r="1698" spans="2:14" ht="13.5" x14ac:dyDescent="0.25">
      <c r="B1698" s="166" t="s">
        <v>4258</v>
      </c>
      <c r="C1698" s="38" t="s">
        <v>1706</v>
      </c>
      <c r="D1698" s="265">
        <v>0.72735899999999998</v>
      </c>
      <c r="E1698" s="265">
        <v>0.73575000000000002</v>
      </c>
      <c r="F1698" s="265">
        <v>0.66102099999999997</v>
      </c>
      <c r="G1698" s="265">
        <v>0.97551299999999996</v>
      </c>
      <c r="H1698" s="265">
        <v>0.39975899999999998</v>
      </c>
      <c r="I1698" s="265">
        <v>9.8560999999999982E-2</v>
      </c>
      <c r="J1698" s="265">
        <v>0.167212</v>
      </c>
      <c r="K1698" s="265">
        <v>0.20447400000000002</v>
      </c>
      <c r="L1698" s="265">
        <v>0.57676799999999995</v>
      </c>
      <c r="M1698" s="265">
        <v>0.52816300000000005</v>
      </c>
      <c r="N1698" s="265">
        <v>0.46190499999999995</v>
      </c>
    </row>
    <row r="1699" spans="2:14" ht="13.5" x14ac:dyDescent="0.25">
      <c r="B1699" s="166" t="s">
        <v>4259</v>
      </c>
      <c r="C1699" s="38" t="s">
        <v>1707</v>
      </c>
      <c r="D1699" s="265">
        <v>1.7294670000000001</v>
      </c>
      <c r="E1699" s="265">
        <v>1.8456830000000002</v>
      </c>
      <c r="F1699" s="265">
        <v>1.8081560000000001</v>
      </c>
      <c r="G1699" s="265">
        <v>1.366379</v>
      </c>
      <c r="H1699" s="265">
        <v>2.0439579999999999</v>
      </c>
      <c r="I1699" s="265">
        <v>1.2549079999999999</v>
      </c>
      <c r="J1699" s="265">
        <v>1.852363</v>
      </c>
      <c r="K1699" s="265">
        <v>0.53139199999999998</v>
      </c>
      <c r="L1699" s="265">
        <v>0.37888100000000002</v>
      </c>
      <c r="M1699" s="265">
        <v>0.30703000000000003</v>
      </c>
      <c r="N1699" s="265">
        <v>1.2257000000000001E-2</v>
      </c>
    </row>
    <row r="1700" spans="2:14" ht="13.5" x14ac:dyDescent="0.25">
      <c r="B1700" s="166" t="s">
        <v>4260</v>
      </c>
      <c r="C1700" s="38" t="s">
        <v>1708</v>
      </c>
      <c r="D1700" s="265">
        <v>0</v>
      </c>
      <c r="E1700" s="265">
        <v>0</v>
      </c>
      <c r="F1700" s="265">
        <v>0</v>
      </c>
      <c r="G1700" s="265">
        <v>0</v>
      </c>
      <c r="H1700" s="265">
        <v>0</v>
      </c>
      <c r="I1700" s="265">
        <v>1.1755999999999999E-2</v>
      </c>
      <c r="J1700" s="265">
        <v>0.25408500000000001</v>
      </c>
      <c r="K1700" s="265">
        <v>0.30054199999999998</v>
      </c>
      <c r="L1700" s="265">
        <v>0.69913899999999995</v>
      </c>
      <c r="M1700" s="265">
        <v>0.70758500000000002</v>
      </c>
      <c r="N1700" s="265">
        <v>3.1150000000000001E-3</v>
      </c>
    </row>
    <row r="1701" spans="2:14" ht="13.5" x14ac:dyDescent="0.25">
      <c r="B1701" s="166" t="s">
        <v>4261</v>
      </c>
      <c r="C1701" s="38" t="s">
        <v>1709</v>
      </c>
      <c r="D1701" s="265">
        <v>8.9612999999999998E-2</v>
      </c>
      <c r="E1701" s="265">
        <v>0.13155500000000001</v>
      </c>
      <c r="F1701" s="265">
        <v>0.152862</v>
      </c>
      <c r="G1701" s="265">
        <v>0.126995</v>
      </c>
      <c r="H1701" s="265">
        <v>0.18851300000000001</v>
      </c>
      <c r="I1701" s="265">
        <v>0.19056899999999999</v>
      </c>
      <c r="J1701" s="265">
        <v>0.16564500000000001</v>
      </c>
      <c r="K1701" s="265">
        <v>0.17832199999999998</v>
      </c>
      <c r="L1701" s="265">
        <v>0.27472000000000002</v>
      </c>
      <c r="M1701" s="265">
        <v>0.51543300000000003</v>
      </c>
      <c r="N1701" s="265">
        <v>0.55472499999999991</v>
      </c>
    </row>
    <row r="1702" spans="2:14" ht="13.5" x14ac:dyDescent="0.25">
      <c r="B1702" s="166" t="s">
        <v>4262</v>
      </c>
      <c r="C1702" s="38" t="s">
        <v>1710</v>
      </c>
      <c r="D1702" s="265">
        <v>79.988823000000011</v>
      </c>
      <c r="E1702" s="265">
        <v>79.314554999999999</v>
      </c>
      <c r="F1702" s="265">
        <v>79.939964000000003</v>
      </c>
      <c r="G1702" s="265">
        <v>64.787251999999995</v>
      </c>
      <c r="H1702" s="265">
        <v>94.407781</v>
      </c>
      <c r="I1702" s="265">
        <v>103.061206</v>
      </c>
      <c r="J1702" s="265">
        <v>103.357433</v>
      </c>
      <c r="K1702" s="265">
        <v>87.275851999999986</v>
      </c>
      <c r="L1702" s="265">
        <v>107.838527</v>
      </c>
      <c r="M1702" s="265">
        <v>148.494281</v>
      </c>
      <c r="N1702" s="265">
        <v>174.11700999999999</v>
      </c>
    </row>
    <row r="1703" spans="2:14" ht="13.5" x14ac:dyDescent="0.25">
      <c r="B1703" s="166" t="s">
        <v>4263</v>
      </c>
      <c r="C1703" s="38" t="s">
        <v>1711</v>
      </c>
      <c r="D1703" s="265">
        <v>0</v>
      </c>
      <c r="E1703" s="265">
        <v>7.3799999999999994E-4</v>
      </c>
      <c r="F1703" s="265">
        <v>7.3499999999999998E-4</v>
      </c>
      <c r="G1703" s="265">
        <v>7.3700000000000002E-4</v>
      </c>
      <c r="H1703" s="265">
        <v>8.8130000000000014E-3</v>
      </c>
      <c r="I1703" s="265">
        <v>1.9188999999999998E-2</v>
      </c>
      <c r="J1703" s="265">
        <v>0.10406299999999999</v>
      </c>
      <c r="K1703" s="265">
        <v>0.14043600000000001</v>
      </c>
      <c r="L1703" s="265">
        <v>0.30756600000000001</v>
      </c>
      <c r="M1703" s="265">
        <v>0.29350300000000001</v>
      </c>
      <c r="N1703" s="265">
        <v>0</v>
      </c>
    </row>
    <row r="1704" spans="2:14" ht="13.5" x14ac:dyDescent="0.25">
      <c r="B1704" s="166" t="s">
        <v>4264</v>
      </c>
      <c r="C1704" s="38" t="s">
        <v>1712</v>
      </c>
      <c r="D1704" s="265">
        <v>0.10305300000000001</v>
      </c>
      <c r="E1704" s="265">
        <v>0.6152740000000001</v>
      </c>
      <c r="F1704" s="265">
        <v>1.4771999999999998</v>
      </c>
      <c r="G1704" s="265">
        <v>1.0773440000000001</v>
      </c>
      <c r="H1704" s="265">
        <v>1.181297</v>
      </c>
      <c r="I1704" s="265">
        <v>0.75741800000000004</v>
      </c>
      <c r="J1704" s="265">
        <v>0.76853099999999996</v>
      </c>
      <c r="K1704" s="265">
        <v>1.2875939999999999</v>
      </c>
      <c r="L1704" s="265">
        <v>2.5043070000000003</v>
      </c>
      <c r="M1704" s="265">
        <v>1.6423619999999999</v>
      </c>
      <c r="N1704" s="265">
        <v>1.3439639999999999</v>
      </c>
    </row>
    <row r="1705" spans="2:14" ht="13.5" x14ac:dyDescent="0.25">
      <c r="B1705" s="166" t="s">
        <v>4265</v>
      </c>
      <c r="C1705" s="38" t="s">
        <v>1713</v>
      </c>
      <c r="D1705" s="265">
        <v>0</v>
      </c>
      <c r="E1705" s="265">
        <v>0</v>
      </c>
      <c r="F1705" s="265">
        <v>1.3849999999999999E-3</v>
      </c>
      <c r="G1705" s="265">
        <v>0</v>
      </c>
      <c r="H1705" s="265">
        <v>0</v>
      </c>
      <c r="I1705" s="265">
        <v>3.359E-3</v>
      </c>
      <c r="J1705" s="265">
        <v>3.1944E-2</v>
      </c>
      <c r="K1705" s="265">
        <v>2.9278999999999999E-2</v>
      </c>
      <c r="L1705" s="265">
        <v>5.3534999999999999E-2</v>
      </c>
      <c r="M1705" s="265">
        <v>2.6751999999999998E-2</v>
      </c>
      <c r="N1705" s="265">
        <v>1.4455000000000001E-2</v>
      </c>
    </row>
    <row r="1706" spans="2:14" ht="13.5" x14ac:dyDescent="0.25">
      <c r="B1706" s="166" t="s">
        <v>4266</v>
      </c>
      <c r="C1706" s="38" t="s">
        <v>1714</v>
      </c>
      <c r="D1706" s="265">
        <v>0</v>
      </c>
      <c r="E1706" s="265">
        <v>0</v>
      </c>
      <c r="F1706" s="265">
        <v>0</v>
      </c>
      <c r="G1706" s="265">
        <v>0</v>
      </c>
      <c r="H1706" s="265">
        <v>0</v>
      </c>
      <c r="I1706" s="265">
        <v>1.5734999999999999E-2</v>
      </c>
      <c r="J1706" s="265">
        <v>0.13735700000000001</v>
      </c>
      <c r="K1706" s="265">
        <v>0.16767299999999999</v>
      </c>
      <c r="L1706" s="265">
        <v>0.37531100000000001</v>
      </c>
      <c r="M1706" s="265">
        <v>0.41435500000000003</v>
      </c>
      <c r="N1706" s="265">
        <v>2.05E-4</v>
      </c>
    </row>
    <row r="1707" spans="2:14" ht="13.5" x14ac:dyDescent="0.25">
      <c r="B1707" s="166" t="s">
        <v>4267</v>
      </c>
      <c r="C1707" s="38" t="s">
        <v>1715</v>
      </c>
      <c r="D1707" s="265">
        <v>0</v>
      </c>
      <c r="E1707" s="265">
        <v>0</v>
      </c>
      <c r="F1707" s="265">
        <v>0</v>
      </c>
      <c r="G1707" s="265">
        <v>3.0599999999999998E-3</v>
      </c>
      <c r="H1707" s="265">
        <v>9.2699999999999998E-4</v>
      </c>
      <c r="I1707" s="265">
        <v>2.2563E-2</v>
      </c>
      <c r="J1707" s="265">
        <v>0.17648800000000003</v>
      </c>
      <c r="K1707" s="265">
        <v>0.34820600000000002</v>
      </c>
      <c r="L1707" s="265">
        <v>0.82194699999999998</v>
      </c>
      <c r="M1707" s="265">
        <v>0.69901200000000008</v>
      </c>
      <c r="N1707" s="265">
        <v>3.7115000000000002E-2</v>
      </c>
    </row>
    <row r="1708" spans="2:14" ht="13.5" x14ac:dyDescent="0.25">
      <c r="B1708" s="166" t="s">
        <v>4268</v>
      </c>
      <c r="C1708" s="38" t="s">
        <v>1716</v>
      </c>
      <c r="D1708" s="265">
        <v>1E-4</v>
      </c>
      <c r="E1708" s="265">
        <v>0</v>
      </c>
      <c r="F1708" s="265">
        <v>0</v>
      </c>
      <c r="G1708" s="265">
        <v>0</v>
      </c>
      <c r="H1708" s="265">
        <v>0</v>
      </c>
      <c r="I1708" s="265">
        <v>1.5330000000000001E-3</v>
      </c>
      <c r="J1708" s="265">
        <v>4.3179999999999996E-2</v>
      </c>
      <c r="K1708" s="265">
        <v>1.0967000000000001E-2</v>
      </c>
      <c r="L1708" s="265">
        <v>8.4284999999999999E-2</v>
      </c>
      <c r="M1708" s="265">
        <v>6.4981999999999998E-2</v>
      </c>
      <c r="N1708" s="265">
        <v>1.9281E-2</v>
      </c>
    </row>
    <row r="1709" spans="2:14" ht="13.5" x14ac:dyDescent="0.25">
      <c r="B1709" s="166" t="s">
        <v>4269</v>
      </c>
      <c r="C1709" s="38" t="s">
        <v>1717</v>
      </c>
      <c r="D1709" s="265">
        <v>0</v>
      </c>
      <c r="E1709" s="265">
        <v>0</v>
      </c>
      <c r="F1709" s="265">
        <v>0</v>
      </c>
      <c r="G1709" s="265">
        <v>0</v>
      </c>
      <c r="H1709" s="265">
        <v>0</v>
      </c>
      <c r="I1709" s="265">
        <v>2.8809999999999999E-3</v>
      </c>
      <c r="J1709" s="265">
        <v>5.6077000000000002E-2</v>
      </c>
      <c r="K1709" s="265">
        <v>5.2780000000000001E-2</v>
      </c>
      <c r="L1709" s="265">
        <v>0.191132</v>
      </c>
      <c r="M1709" s="265">
        <v>0.235538</v>
      </c>
      <c r="N1709" s="265">
        <v>0</v>
      </c>
    </row>
    <row r="1710" spans="2:14" ht="13.5" x14ac:dyDescent="0.25">
      <c r="B1710" s="166" t="s">
        <v>4270</v>
      </c>
      <c r="C1710" s="38" t="s">
        <v>1718</v>
      </c>
      <c r="D1710" s="265">
        <v>2.9940000000000001E-3</v>
      </c>
      <c r="E1710" s="265">
        <v>0</v>
      </c>
      <c r="F1710" s="265">
        <v>0</v>
      </c>
      <c r="G1710" s="265">
        <v>0</v>
      </c>
      <c r="H1710" s="265">
        <v>0</v>
      </c>
      <c r="I1710" s="265">
        <v>0</v>
      </c>
      <c r="J1710" s="265">
        <v>3.86E-4</v>
      </c>
      <c r="K1710" s="265">
        <v>4.5199999999999997E-3</v>
      </c>
      <c r="L1710" s="265">
        <v>1.7170000000000001E-2</v>
      </c>
      <c r="M1710" s="265">
        <v>1.8259999999999998E-2</v>
      </c>
      <c r="N1710" s="265">
        <v>9.8999999999999994E-5</v>
      </c>
    </row>
    <row r="1711" spans="2:14" ht="13.5" x14ac:dyDescent="0.25">
      <c r="B1711" s="166" t="s">
        <v>4271</v>
      </c>
      <c r="C1711" s="38" t="s">
        <v>1719</v>
      </c>
      <c r="D1711" s="265">
        <v>0</v>
      </c>
      <c r="E1711" s="265">
        <v>0</v>
      </c>
      <c r="F1711" s="265">
        <v>0</v>
      </c>
      <c r="G1711" s="265">
        <v>0</v>
      </c>
      <c r="H1711" s="265">
        <v>0</v>
      </c>
      <c r="I1711" s="265">
        <v>1.1526E-2</v>
      </c>
      <c r="J1711" s="265">
        <v>3.2673000000000001E-2</v>
      </c>
      <c r="K1711" s="265">
        <v>5.0335999999999999E-2</v>
      </c>
      <c r="L1711" s="265">
        <v>0.11648600000000001</v>
      </c>
      <c r="M1711" s="265">
        <v>8.2034999999999997E-2</v>
      </c>
      <c r="N1711" s="265">
        <v>0</v>
      </c>
    </row>
    <row r="1712" spans="2:14" ht="13.5" x14ac:dyDescent="0.25">
      <c r="B1712" s="166" t="s">
        <v>4272</v>
      </c>
      <c r="C1712" s="38" t="s">
        <v>1720</v>
      </c>
      <c r="D1712" s="265">
        <v>17.382933999999999</v>
      </c>
      <c r="E1712" s="265">
        <v>15.948333000000002</v>
      </c>
      <c r="F1712" s="265">
        <v>12.94801</v>
      </c>
      <c r="G1712" s="265">
        <v>10.444888000000001</v>
      </c>
      <c r="H1712" s="265">
        <v>14.519634</v>
      </c>
      <c r="I1712" s="265">
        <v>14.552826</v>
      </c>
      <c r="J1712" s="265">
        <v>13.983593000000001</v>
      </c>
      <c r="K1712" s="265">
        <v>15.646928000000001</v>
      </c>
      <c r="L1712" s="265">
        <v>19.482824999999998</v>
      </c>
      <c r="M1712" s="265">
        <v>26.928844999999999</v>
      </c>
      <c r="N1712" s="265">
        <v>34.617317999999997</v>
      </c>
    </row>
    <row r="1713" spans="2:14" ht="13.5" x14ac:dyDescent="0.25">
      <c r="B1713" s="166" t="s">
        <v>4273</v>
      </c>
      <c r="C1713" s="38" t="s">
        <v>1721</v>
      </c>
      <c r="D1713" s="265">
        <v>2.758E-3</v>
      </c>
      <c r="E1713" s="265">
        <v>3.2069999999999998E-3</v>
      </c>
      <c r="F1713" s="265">
        <v>5.7700000000000004E-4</v>
      </c>
      <c r="G1713" s="265">
        <v>2.111E-3</v>
      </c>
      <c r="H1713" s="265">
        <v>8.3809999999999996E-3</v>
      </c>
      <c r="I1713" s="265">
        <v>2.2416999999999999E-2</v>
      </c>
      <c r="J1713" s="265">
        <v>9.5848000000000003E-2</v>
      </c>
      <c r="K1713" s="265">
        <v>0.20817599999999997</v>
      </c>
      <c r="L1713" s="265">
        <v>0.44626900000000003</v>
      </c>
      <c r="M1713" s="265">
        <v>0.35822799999999999</v>
      </c>
      <c r="N1713" s="265">
        <v>0.25728699999999999</v>
      </c>
    </row>
    <row r="1714" spans="2:14" ht="13.5" x14ac:dyDescent="0.25">
      <c r="B1714" s="166" t="s">
        <v>4274</v>
      </c>
      <c r="C1714" s="38" t="s">
        <v>1722</v>
      </c>
      <c r="D1714" s="265">
        <v>0</v>
      </c>
      <c r="E1714" s="265">
        <v>0</v>
      </c>
      <c r="F1714" s="265">
        <v>0</v>
      </c>
      <c r="G1714" s="265">
        <v>0</v>
      </c>
      <c r="H1714" s="265">
        <v>0</v>
      </c>
      <c r="I1714" s="265">
        <v>2.8800000000000001E-4</v>
      </c>
      <c r="J1714" s="265">
        <v>9.8969999999999995E-3</v>
      </c>
      <c r="K1714" s="265">
        <v>4.4822000000000001E-2</v>
      </c>
      <c r="L1714" s="265">
        <v>0.13757999999999998</v>
      </c>
      <c r="M1714" s="265">
        <v>0.10180500000000001</v>
      </c>
      <c r="N1714" s="265">
        <v>0</v>
      </c>
    </row>
    <row r="1715" spans="2:14" ht="13.5" x14ac:dyDescent="0.25">
      <c r="B1715" s="166" t="s">
        <v>4275</v>
      </c>
      <c r="C1715" s="38" t="s">
        <v>1723</v>
      </c>
      <c r="D1715" s="265">
        <v>0</v>
      </c>
      <c r="E1715" s="265">
        <v>0</v>
      </c>
      <c r="F1715" s="265">
        <v>0</v>
      </c>
      <c r="G1715" s="265">
        <v>0</v>
      </c>
      <c r="H1715" s="265">
        <v>0</v>
      </c>
      <c r="I1715" s="265">
        <v>0</v>
      </c>
      <c r="J1715" s="265">
        <v>3.0466E-2</v>
      </c>
      <c r="K1715" s="265">
        <v>3.8845999999999999E-2</v>
      </c>
      <c r="L1715" s="265">
        <v>5.6469000000000005E-2</v>
      </c>
      <c r="M1715" s="265">
        <v>1.9813000000000001E-2</v>
      </c>
      <c r="N1715" s="265">
        <v>2.1710000000000002E-3</v>
      </c>
    </row>
    <row r="1716" spans="2:14" ht="13.5" x14ac:dyDescent="0.25">
      <c r="B1716" s="166" t="s">
        <v>4276</v>
      </c>
      <c r="C1716" s="38" t="s">
        <v>1724</v>
      </c>
      <c r="D1716" s="265">
        <v>0</v>
      </c>
      <c r="E1716" s="265">
        <v>0</v>
      </c>
      <c r="F1716" s="265">
        <v>0</v>
      </c>
      <c r="G1716" s="265">
        <v>0</v>
      </c>
      <c r="H1716" s="265">
        <v>0</v>
      </c>
      <c r="I1716" s="265">
        <v>1.4488999999999998E-2</v>
      </c>
      <c r="J1716" s="265">
        <v>7.8962000000000004E-2</v>
      </c>
      <c r="K1716" s="265">
        <v>0.15566099999999999</v>
      </c>
      <c r="L1716" s="265">
        <v>0.40609000000000001</v>
      </c>
      <c r="M1716" s="265">
        <v>0.32241500000000006</v>
      </c>
      <c r="N1716" s="265">
        <v>7.8078000000000009E-2</v>
      </c>
    </row>
    <row r="1717" spans="2:14" ht="13.5" x14ac:dyDescent="0.25">
      <c r="B1717" s="166" t="s">
        <v>4277</v>
      </c>
      <c r="C1717" s="38" t="s">
        <v>2533</v>
      </c>
      <c r="D1717" s="265">
        <v>0</v>
      </c>
      <c r="E1717" s="265">
        <v>0</v>
      </c>
      <c r="F1717" s="265">
        <v>0</v>
      </c>
      <c r="G1717" s="265">
        <v>0</v>
      </c>
      <c r="H1717" s="265">
        <v>0</v>
      </c>
      <c r="I1717" s="265">
        <v>8.4229999999999999E-3</v>
      </c>
      <c r="J1717" s="265">
        <v>9.9429999999999991E-2</v>
      </c>
      <c r="K1717" s="265">
        <v>0.20390000000000003</v>
      </c>
      <c r="L1717" s="265">
        <v>0.56141700000000005</v>
      </c>
      <c r="M1717" s="265">
        <v>0.56864000000000003</v>
      </c>
      <c r="N1717" s="265">
        <v>9.140100000000001E-2</v>
      </c>
    </row>
    <row r="1718" spans="2:14" ht="13.5" x14ac:dyDescent="0.25">
      <c r="B1718" s="166" t="s">
        <v>4278</v>
      </c>
      <c r="C1718" s="38" t="s">
        <v>1725</v>
      </c>
      <c r="D1718" s="265">
        <v>0</v>
      </c>
      <c r="E1718" s="265">
        <v>0</v>
      </c>
      <c r="F1718" s="265">
        <v>0</v>
      </c>
      <c r="G1718" s="265">
        <v>0</v>
      </c>
      <c r="H1718" s="265">
        <v>0</v>
      </c>
      <c r="I1718" s="265">
        <v>0</v>
      </c>
      <c r="J1718" s="265">
        <v>1.3247E-2</v>
      </c>
      <c r="K1718" s="265">
        <v>2.9034999999999998E-2</v>
      </c>
      <c r="L1718" s="265">
        <v>2.5061999999999997E-2</v>
      </c>
      <c r="M1718" s="265">
        <v>4.9255E-2</v>
      </c>
      <c r="N1718" s="265">
        <v>0</v>
      </c>
    </row>
    <row r="1719" spans="2:14" ht="13.5" x14ac:dyDescent="0.25">
      <c r="B1719" s="166" t="s">
        <v>4279</v>
      </c>
      <c r="C1719" s="38" t="s">
        <v>1726</v>
      </c>
      <c r="D1719" s="265">
        <v>0</v>
      </c>
      <c r="E1719" s="265">
        <v>0</v>
      </c>
      <c r="F1719" s="265">
        <v>0</v>
      </c>
      <c r="G1719" s="265">
        <v>0</v>
      </c>
      <c r="H1719" s="265">
        <v>0</v>
      </c>
      <c r="I1719" s="265">
        <v>3.0140000000000002E-3</v>
      </c>
      <c r="J1719" s="265">
        <v>1.3766E-2</v>
      </c>
      <c r="K1719" s="265">
        <v>1.5716000000000001E-2</v>
      </c>
      <c r="L1719" s="265">
        <v>2.3081999999999998E-2</v>
      </c>
      <c r="M1719" s="265">
        <v>1.9411000000000001E-2</v>
      </c>
      <c r="N1719" s="265">
        <v>0</v>
      </c>
    </row>
    <row r="1720" spans="2:14" ht="13.5" x14ac:dyDescent="0.25">
      <c r="B1720" s="166" t="s">
        <v>4280</v>
      </c>
      <c r="C1720" s="38" t="s">
        <v>1727</v>
      </c>
      <c r="D1720" s="265">
        <v>8.2590679999999992</v>
      </c>
      <c r="E1720" s="265">
        <v>6.32829</v>
      </c>
      <c r="F1720" s="265">
        <v>3.3344930000000002</v>
      </c>
      <c r="G1720" s="265">
        <v>1.977255</v>
      </c>
      <c r="H1720" s="265">
        <v>2.8855190000000004</v>
      </c>
      <c r="I1720" s="265">
        <v>3.1900969999999997</v>
      </c>
      <c r="J1720" s="265">
        <v>3.5442300000000002</v>
      </c>
      <c r="K1720" s="265">
        <v>3.9840610000000005</v>
      </c>
      <c r="L1720" s="265">
        <v>5.889189</v>
      </c>
      <c r="M1720" s="265">
        <v>10.125522999999999</v>
      </c>
      <c r="N1720" s="265">
        <v>14.269196000000001</v>
      </c>
    </row>
    <row r="1721" spans="2:14" ht="13.5" x14ac:dyDescent="0.25">
      <c r="B1721" s="166" t="s">
        <v>4281</v>
      </c>
      <c r="C1721" s="38" t="s">
        <v>1728</v>
      </c>
      <c r="D1721" s="265">
        <v>2.5370000000000002E-3</v>
      </c>
      <c r="E1721" s="265">
        <v>2.3879999999999999E-3</v>
      </c>
      <c r="F1721" s="265">
        <v>0</v>
      </c>
      <c r="G1721" s="265">
        <v>0</v>
      </c>
      <c r="H1721" s="265">
        <v>0</v>
      </c>
      <c r="I1721" s="265">
        <v>0</v>
      </c>
      <c r="J1721" s="265">
        <v>3.3599999999999997E-3</v>
      </c>
      <c r="K1721" s="265">
        <v>4.7104E-2</v>
      </c>
      <c r="L1721" s="265">
        <v>0.111286</v>
      </c>
      <c r="M1721" s="265">
        <v>9.4533000000000006E-2</v>
      </c>
      <c r="N1721" s="265">
        <v>6.2072999999999996E-2</v>
      </c>
    </row>
    <row r="1722" spans="2:14" ht="13.5" x14ac:dyDescent="0.25">
      <c r="B1722" s="166" t="s">
        <v>4282</v>
      </c>
      <c r="C1722" s="38" t="s">
        <v>1729</v>
      </c>
      <c r="D1722" s="265">
        <v>1.6813370000000001</v>
      </c>
      <c r="E1722" s="265">
        <v>1.54539</v>
      </c>
      <c r="F1722" s="265">
        <v>1.5491219999999999</v>
      </c>
      <c r="G1722" s="265">
        <v>1.519085</v>
      </c>
      <c r="H1722" s="265">
        <v>1.9281690000000002</v>
      </c>
      <c r="I1722" s="265">
        <v>1.7507630000000001</v>
      </c>
      <c r="J1722" s="265">
        <v>1.7712159999999999</v>
      </c>
      <c r="K1722" s="265">
        <v>2.2010290000000001</v>
      </c>
      <c r="L1722" s="265">
        <v>2.4203859999999997</v>
      </c>
      <c r="M1722" s="265">
        <v>1.6309279999999999</v>
      </c>
      <c r="N1722" s="265">
        <v>0.54802400000000007</v>
      </c>
    </row>
    <row r="1723" spans="2:14" ht="13.5" x14ac:dyDescent="0.25">
      <c r="B1723" s="166" t="s">
        <v>4283</v>
      </c>
      <c r="C1723" s="38" t="s">
        <v>102</v>
      </c>
      <c r="D1723" s="265">
        <v>0</v>
      </c>
      <c r="E1723" s="265">
        <v>0</v>
      </c>
      <c r="F1723" s="265">
        <v>0</v>
      </c>
      <c r="G1723" s="265">
        <v>0</v>
      </c>
      <c r="H1723" s="265">
        <v>0</v>
      </c>
      <c r="I1723" s="265">
        <v>1.142E-3</v>
      </c>
      <c r="J1723" s="265">
        <v>1.9358E-2</v>
      </c>
      <c r="K1723" s="265">
        <v>2.4424000000000001E-2</v>
      </c>
      <c r="L1723" s="265">
        <v>5.9997000000000002E-2</v>
      </c>
      <c r="M1723" s="265">
        <v>0.11058799999999999</v>
      </c>
      <c r="N1723" s="265">
        <v>0</v>
      </c>
    </row>
    <row r="1724" spans="2:14" ht="13.5" x14ac:dyDescent="0.25">
      <c r="B1724" s="166" t="s">
        <v>4284</v>
      </c>
      <c r="C1724" s="38" t="s">
        <v>1730</v>
      </c>
      <c r="D1724" s="265">
        <v>0</v>
      </c>
      <c r="E1724" s="265">
        <v>0</v>
      </c>
      <c r="F1724" s="265">
        <v>1.5299999999999999E-3</v>
      </c>
      <c r="G1724" s="265">
        <v>5.2737000000000006E-2</v>
      </c>
      <c r="H1724" s="265">
        <v>5.8617000000000002E-2</v>
      </c>
      <c r="I1724" s="265">
        <v>1.1405999999999999E-2</v>
      </c>
      <c r="J1724" s="265">
        <v>0.11160599999999998</v>
      </c>
      <c r="K1724" s="265">
        <v>0.42298599999999997</v>
      </c>
      <c r="L1724" s="265">
        <v>0.95068299999999994</v>
      </c>
      <c r="M1724" s="265">
        <v>0.78117800000000004</v>
      </c>
      <c r="N1724" s="265">
        <v>0.15957100000000002</v>
      </c>
    </row>
    <row r="1725" spans="2:14" ht="13.5" x14ac:dyDescent="0.25">
      <c r="B1725" s="166" t="s">
        <v>4285</v>
      </c>
      <c r="C1725" s="38" t="s">
        <v>1731</v>
      </c>
      <c r="D1725" s="265">
        <v>0</v>
      </c>
      <c r="E1725" s="265">
        <v>0</v>
      </c>
      <c r="F1725" s="265">
        <v>0</v>
      </c>
      <c r="G1725" s="265">
        <v>0</v>
      </c>
      <c r="H1725" s="265">
        <v>0</v>
      </c>
      <c r="I1725" s="265">
        <v>1.9580000000000001E-3</v>
      </c>
      <c r="J1725" s="265">
        <v>8.744E-3</v>
      </c>
      <c r="K1725" s="265">
        <v>1.5204000000000002E-2</v>
      </c>
      <c r="L1725" s="265">
        <v>3.1403E-2</v>
      </c>
      <c r="M1725" s="265">
        <v>5.5921999999999999E-2</v>
      </c>
      <c r="N1725" s="265">
        <v>2.8200000000000002E-4</v>
      </c>
    </row>
    <row r="1726" spans="2:14" ht="13.5" x14ac:dyDescent="0.25">
      <c r="B1726" s="166" t="s">
        <v>4286</v>
      </c>
      <c r="C1726" s="38" t="s">
        <v>1732</v>
      </c>
      <c r="D1726" s="265">
        <v>0</v>
      </c>
      <c r="E1726" s="265">
        <v>0</v>
      </c>
      <c r="F1726" s="265">
        <v>5.7809999999999997E-3</v>
      </c>
      <c r="G1726" s="265">
        <v>0</v>
      </c>
      <c r="H1726" s="265">
        <v>2.14E-4</v>
      </c>
      <c r="I1726" s="265">
        <v>3.5559999999999997E-3</v>
      </c>
      <c r="J1726" s="265">
        <v>5.9172999999999996E-2</v>
      </c>
      <c r="K1726" s="265">
        <v>7.6490000000000002E-2</v>
      </c>
      <c r="L1726" s="265">
        <v>0.32779400000000003</v>
      </c>
      <c r="M1726" s="265">
        <v>0.114995</v>
      </c>
      <c r="N1726" s="265">
        <v>2.5138000000000001E-2</v>
      </c>
    </row>
    <row r="1727" spans="2:14" ht="13.5" x14ac:dyDescent="0.25">
      <c r="B1727" s="166" t="s">
        <v>4287</v>
      </c>
      <c r="C1727" s="38" t="s">
        <v>1733</v>
      </c>
      <c r="D1727" s="265">
        <v>2.2025239999999999</v>
      </c>
      <c r="E1727" s="265">
        <v>2.413907</v>
      </c>
      <c r="F1727" s="265">
        <v>3.2996669999999995</v>
      </c>
      <c r="G1727" s="265">
        <v>2.9210950000000002</v>
      </c>
      <c r="H1727" s="265">
        <v>5.5562649999999998</v>
      </c>
      <c r="I1727" s="265">
        <v>5.4930810000000001</v>
      </c>
      <c r="J1727" s="265">
        <v>5.6462649999999996</v>
      </c>
      <c r="K1727" s="265">
        <v>6.2868150000000007</v>
      </c>
      <c r="L1727" s="265">
        <v>7.4624950000000005</v>
      </c>
      <c r="M1727" s="265">
        <v>10.749656</v>
      </c>
      <c r="N1727" s="265">
        <v>9.3123180000000012</v>
      </c>
    </row>
    <row r="1728" spans="2:14" ht="13.5" x14ac:dyDescent="0.25">
      <c r="B1728" s="166" t="s">
        <v>4288</v>
      </c>
      <c r="C1728" s="38" t="s">
        <v>1734</v>
      </c>
      <c r="D1728" s="265">
        <v>0.9677079999999999</v>
      </c>
      <c r="E1728" s="265">
        <v>0.8906170000000001</v>
      </c>
      <c r="F1728" s="265">
        <v>0.94232800000000005</v>
      </c>
      <c r="G1728" s="265">
        <v>0.67631700000000006</v>
      </c>
      <c r="H1728" s="265">
        <v>0.94947000000000004</v>
      </c>
      <c r="I1728" s="265">
        <v>0.89613300000000007</v>
      </c>
      <c r="J1728" s="265">
        <v>1.110646</v>
      </c>
      <c r="K1728" s="265">
        <v>1.7253700000000001</v>
      </c>
      <c r="L1728" s="265">
        <v>2.7826680000000001</v>
      </c>
      <c r="M1728" s="265">
        <v>3.3881170000000003</v>
      </c>
      <c r="N1728" s="265">
        <v>3.5040690000000003</v>
      </c>
    </row>
    <row r="1729" spans="2:14" ht="13.5" x14ac:dyDescent="0.25">
      <c r="B1729" s="166" t="s">
        <v>4289</v>
      </c>
      <c r="C1729" s="38" t="s">
        <v>109</v>
      </c>
      <c r="D1729" s="265">
        <v>1.464005</v>
      </c>
      <c r="E1729" s="265">
        <v>1.7000459999999999</v>
      </c>
      <c r="F1729" s="265">
        <v>1.572948</v>
      </c>
      <c r="G1729" s="265">
        <v>1.2365410000000001</v>
      </c>
      <c r="H1729" s="265">
        <v>1.747981</v>
      </c>
      <c r="I1729" s="265">
        <v>1.7913559999999999</v>
      </c>
      <c r="J1729" s="265">
        <v>1.736186</v>
      </c>
      <c r="K1729" s="265">
        <v>1.6889450000000001</v>
      </c>
      <c r="L1729" s="265">
        <v>2.1843170000000001</v>
      </c>
      <c r="M1729" s="265">
        <v>2.4345569999999999</v>
      </c>
      <c r="N1729" s="265">
        <v>2.1007790000000002</v>
      </c>
    </row>
    <row r="1730" spans="2:14" ht="13.5" x14ac:dyDescent="0.25">
      <c r="B1730" s="166" t="s">
        <v>4290</v>
      </c>
      <c r="C1730" s="38" t="s">
        <v>1735</v>
      </c>
      <c r="D1730" s="265">
        <v>3.037566</v>
      </c>
      <c r="E1730" s="265">
        <v>2.6579549999999998</v>
      </c>
      <c r="F1730" s="265">
        <v>2.6852799999999997</v>
      </c>
      <c r="G1730" s="265">
        <v>2.1293030000000002</v>
      </c>
      <c r="H1730" s="265">
        <v>3.0775309999999996</v>
      </c>
      <c r="I1730" s="265">
        <v>2.9797310000000001</v>
      </c>
      <c r="J1730" s="265">
        <v>2.7959589999999999</v>
      </c>
      <c r="K1730" s="265">
        <v>3.1334070000000001</v>
      </c>
      <c r="L1730" s="265">
        <v>5.7017150000000001</v>
      </c>
      <c r="M1730" s="265">
        <v>5.1971579999999999</v>
      </c>
      <c r="N1730" s="265">
        <v>4.9684539999999995</v>
      </c>
    </row>
    <row r="1731" spans="2:14" ht="13.5" x14ac:dyDescent="0.25">
      <c r="B1731" s="166" t="s">
        <v>4291</v>
      </c>
      <c r="C1731" s="38" t="s">
        <v>1736</v>
      </c>
      <c r="D1731" s="265">
        <v>6.707217</v>
      </c>
      <c r="E1731" s="265">
        <v>6.1799660000000003</v>
      </c>
      <c r="F1731" s="265">
        <v>6.266216</v>
      </c>
      <c r="G1731" s="265">
        <v>5.4368560000000006</v>
      </c>
      <c r="H1731" s="265">
        <v>8.1100510000000003</v>
      </c>
      <c r="I1731" s="265">
        <v>9.5205650000000013</v>
      </c>
      <c r="J1731" s="265">
        <v>10.799757000000001</v>
      </c>
      <c r="K1731" s="265">
        <v>11.653320000000001</v>
      </c>
      <c r="L1731" s="265">
        <v>16.319164999999998</v>
      </c>
      <c r="M1731" s="265">
        <v>18.651549000000003</v>
      </c>
      <c r="N1731" s="265">
        <v>22.078052</v>
      </c>
    </row>
    <row r="1732" spans="2:14" s="22" customFormat="1" ht="13.5" x14ac:dyDescent="0.25">
      <c r="B1732" s="166" t="s">
        <v>4292</v>
      </c>
      <c r="C1732" s="129" t="s">
        <v>1737</v>
      </c>
      <c r="D1732" s="265">
        <v>358.27807200000001</v>
      </c>
      <c r="E1732" s="265">
        <v>334.82168799999999</v>
      </c>
      <c r="F1732" s="265">
        <v>337.75662500000004</v>
      </c>
      <c r="G1732" s="265">
        <v>287.749799</v>
      </c>
      <c r="H1732" s="265">
        <v>427.260514</v>
      </c>
      <c r="I1732" s="265">
        <v>451.32620799999995</v>
      </c>
      <c r="J1732" s="265">
        <v>473.96813400000002</v>
      </c>
      <c r="K1732" s="265">
        <v>544.27490699999998</v>
      </c>
      <c r="L1732" s="265">
        <v>383.01596899999998</v>
      </c>
      <c r="M1732" s="265">
        <v>522.98281899999995</v>
      </c>
      <c r="N1732" s="265">
        <v>568.89925399999993</v>
      </c>
    </row>
    <row r="1733" spans="2:14" ht="13.5" x14ac:dyDescent="0.25">
      <c r="B1733" s="166" t="s">
        <v>4293</v>
      </c>
      <c r="C1733" s="38" t="s">
        <v>1738</v>
      </c>
      <c r="D1733" s="265">
        <v>1.998049</v>
      </c>
      <c r="E1733" s="265">
        <v>1.9370069999999999</v>
      </c>
      <c r="F1733" s="265">
        <v>1.769155</v>
      </c>
      <c r="G1733" s="265">
        <v>1.540683</v>
      </c>
      <c r="H1733" s="265">
        <v>1.9259630000000003</v>
      </c>
      <c r="I1733" s="265">
        <v>1.7218279999999999</v>
      </c>
      <c r="J1733" s="265">
        <v>1.9500090000000001</v>
      </c>
      <c r="K1733" s="265">
        <v>2.4395189999999998</v>
      </c>
      <c r="L1733" s="265">
        <v>3.4502120000000001</v>
      </c>
      <c r="M1733" s="265">
        <v>3.4267440000000002</v>
      </c>
      <c r="N1733" s="265">
        <v>0.16486799999999999</v>
      </c>
    </row>
    <row r="1734" spans="2:14" ht="13.5" x14ac:dyDescent="0.25">
      <c r="B1734" s="166" t="s">
        <v>4294</v>
      </c>
      <c r="C1734" s="38" t="s">
        <v>1739</v>
      </c>
      <c r="D1734" s="265">
        <v>0</v>
      </c>
      <c r="E1734" s="265">
        <v>0</v>
      </c>
      <c r="F1734" s="265">
        <v>0</v>
      </c>
      <c r="G1734" s="265">
        <v>0</v>
      </c>
      <c r="H1734" s="265">
        <v>0</v>
      </c>
      <c r="I1734" s="265">
        <v>1.7942E-2</v>
      </c>
      <c r="J1734" s="265">
        <v>0.243288</v>
      </c>
      <c r="K1734" s="265">
        <v>0.5055670000000001</v>
      </c>
      <c r="L1734" s="265">
        <v>1.066738</v>
      </c>
      <c r="M1734" s="265">
        <v>1.0077970000000001</v>
      </c>
      <c r="N1734" s="265">
        <v>3.4189999999999998E-2</v>
      </c>
    </row>
    <row r="1735" spans="2:14" ht="13.5" x14ac:dyDescent="0.25">
      <c r="B1735" s="166" t="s">
        <v>4295</v>
      </c>
      <c r="C1735" s="38" t="s">
        <v>1740</v>
      </c>
      <c r="D1735" s="265">
        <v>3.1571380000000002</v>
      </c>
      <c r="E1735" s="265">
        <v>3.6842560000000004</v>
      </c>
      <c r="F1735" s="265">
        <v>4.2425040000000003</v>
      </c>
      <c r="G1735" s="265">
        <v>3.8761649999999994</v>
      </c>
      <c r="H1735" s="265">
        <v>5.7114219999999998</v>
      </c>
      <c r="I1735" s="265">
        <v>6.6349330000000002</v>
      </c>
      <c r="J1735" s="265">
        <v>7.3215260000000004</v>
      </c>
      <c r="K1735" s="265">
        <v>26.924032999999998</v>
      </c>
      <c r="L1735" s="265">
        <v>13.557003</v>
      </c>
      <c r="M1735" s="265">
        <v>16.465866999999999</v>
      </c>
      <c r="N1735" s="265">
        <v>19.306620000000002</v>
      </c>
    </row>
    <row r="1736" spans="2:14" ht="13.5" x14ac:dyDescent="0.25">
      <c r="B1736" s="166" t="s">
        <v>4296</v>
      </c>
      <c r="C1736" s="38" t="s">
        <v>1741</v>
      </c>
      <c r="D1736" s="265">
        <v>23.603680000000001</v>
      </c>
      <c r="E1736" s="265">
        <v>7.1669140000000002</v>
      </c>
      <c r="F1736" s="265">
        <v>4.9378979999999997</v>
      </c>
      <c r="G1736" s="265">
        <v>3.6992409999999998</v>
      </c>
      <c r="H1736" s="265">
        <v>5.8094870000000007</v>
      </c>
      <c r="I1736" s="265">
        <v>8.069483</v>
      </c>
      <c r="J1736" s="265">
        <v>8.5637369999999997</v>
      </c>
      <c r="K1736" s="265">
        <v>7.6047020000000005</v>
      </c>
      <c r="L1736" s="265">
        <v>11.435607999999998</v>
      </c>
      <c r="M1736" s="265">
        <v>25.389194</v>
      </c>
      <c r="N1736" s="265">
        <v>36.964118999999997</v>
      </c>
    </row>
    <row r="1737" spans="2:14" ht="13.5" x14ac:dyDescent="0.25">
      <c r="B1737" s="166" t="s">
        <v>4297</v>
      </c>
      <c r="C1737" s="38" t="s">
        <v>1742</v>
      </c>
      <c r="D1737" s="265">
        <v>0</v>
      </c>
      <c r="E1737" s="265">
        <v>0</v>
      </c>
      <c r="F1737" s="265">
        <v>1.5469999999999999E-2</v>
      </c>
      <c r="G1737" s="265">
        <v>0</v>
      </c>
      <c r="H1737" s="265">
        <v>0</v>
      </c>
      <c r="I1737" s="265">
        <v>0</v>
      </c>
      <c r="J1737" s="265">
        <v>0</v>
      </c>
      <c r="K1737" s="265">
        <v>7.7359999999999998E-3</v>
      </c>
      <c r="L1737" s="265">
        <v>0.92819400000000007</v>
      </c>
      <c r="M1737" s="265">
        <v>0.58313499999999996</v>
      </c>
      <c r="N1737" s="265">
        <v>0.58468300000000006</v>
      </c>
    </row>
    <row r="1738" spans="2:14" ht="13.5" x14ac:dyDescent="0.25">
      <c r="B1738" s="166" t="s">
        <v>4298</v>
      </c>
      <c r="C1738" s="38" t="s">
        <v>1743</v>
      </c>
      <c r="D1738" s="265">
        <v>0</v>
      </c>
      <c r="E1738" s="265">
        <v>0</v>
      </c>
      <c r="F1738" s="265">
        <v>0</v>
      </c>
      <c r="G1738" s="265">
        <v>0</v>
      </c>
      <c r="H1738" s="265">
        <v>0</v>
      </c>
      <c r="I1738" s="265">
        <v>9.8799999999999995E-4</v>
      </c>
      <c r="J1738" s="265">
        <v>9.248000000000001E-3</v>
      </c>
      <c r="K1738" s="265">
        <v>1.1218000000000001E-2</v>
      </c>
      <c r="L1738" s="265">
        <v>2.9045000000000001E-2</v>
      </c>
      <c r="M1738" s="265">
        <v>5.3664999999999997E-2</v>
      </c>
      <c r="N1738" s="265">
        <v>0</v>
      </c>
    </row>
    <row r="1739" spans="2:14" ht="13.5" x14ac:dyDescent="0.25">
      <c r="B1739" s="166" t="s">
        <v>4299</v>
      </c>
      <c r="C1739" s="38" t="s">
        <v>1744</v>
      </c>
      <c r="D1739" s="265">
        <v>0</v>
      </c>
      <c r="E1739" s="265">
        <v>0</v>
      </c>
      <c r="F1739" s="265">
        <v>0</v>
      </c>
      <c r="G1739" s="265">
        <v>0</v>
      </c>
      <c r="H1739" s="265">
        <v>0</v>
      </c>
      <c r="I1739" s="265">
        <v>1.5722E-2</v>
      </c>
      <c r="J1739" s="265">
        <v>0.11078499999999999</v>
      </c>
      <c r="K1739" s="265">
        <v>7.1096000000000006E-2</v>
      </c>
      <c r="L1739" s="265">
        <v>0.20405900000000002</v>
      </c>
      <c r="M1739" s="265">
        <v>0.217275</v>
      </c>
      <c r="N1739" s="265">
        <v>3.2249E-2</v>
      </c>
    </row>
    <row r="1740" spans="2:14" ht="13.5" x14ac:dyDescent="0.25">
      <c r="B1740" s="166" t="s">
        <v>4300</v>
      </c>
      <c r="C1740" s="38" t="s">
        <v>1745</v>
      </c>
      <c r="D1740" s="265">
        <v>3.8890000000000001E-3</v>
      </c>
      <c r="E1740" s="265">
        <v>0</v>
      </c>
      <c r="F1740" s="265">
        <v>0</v>
      </c>
      <c r="G1740" s="265">
        <v>0</v>
      </c>
      <c r="H1740" s="265">
        <v>0</v>
      </c>
      <c r="I1740" s="265">
        <v>1.8749999999999999E-3</v>
      </c>
      <c r="J1740" s="265">
        <v>3.3760000000000001E-3</v>
      </c>
      <c r="K1740" s="265">
        <v>1.2853E-2</v>
      </c>
      <c r="L1740" s="265">
        <v>2.2960000000000001E-2</v>
      </c>
      <c r="M1740" s="265">
        <v>5.4393999999999998E-2</v>
      </c>
      <c r="N1740" s="265">
        <v>0</v>
      </c>
    </row>
    <row r="1741" spans="2:14" ht="13.5" x14ac:dyDescent="0.25">
      <c r="B1741" s="166" t="s">
        <v>4301</v>
      </c>
      <c r="C1741" s="38" t="s">
        <v>1746</v>
      </c>
      <c r="D1741" s="265">
        <v>2.9025379999999998</v>
      </c>
      <c r="E1741" s="265">
        <v>4.4264129999999993</v>
      </c>
      <c r="F1741" s="265">
        <v>4.5189799999999991</v>
      </c>
      <c r="G1741" s="265">
        <v>3.9284789999999998</v>
      </c>
      <c r="H1741" s="265">
        <v>6.903848</v>
      </c>
      <c r="I1741" s="265">
        <v>7.9062090000000005</v>
      </c>
      <c r="J1741" s="265">
        <v>8.9346920000000001</v>
      </c>
      <c r="K1741" s="265">
        <v>12.704729</v>
      </c>
      <c r="L1741" s="265">
        <v>15.205819</v>
      </c>
      <c r="M1741" s="265">
        <v>17.331055000000003</v>
      </c>
      <c r="N1741" s="265">
        <v>21.346692000000001</v>
      </c>
    </row>
    <row r="1742" spans="2:14" ht="13.5" x14ac:dyDescent="0.25">
      <c r="B1742" s="166" t="s">
        <v>4302</v>
      </c>
      <c r="C1742" s="38" t="s">
        <v>1747</v>
      </c>
      <c r="D1742" s="265">
        <v>6.1253999999999996E-2</v>
      </c>
      <c r="E1742" s="265">
        <v>5.4125000000000006E-2</v>
      </c>
      <c r="F1742" s="265">
        <v>1.6439000000000002E-2</v>
      </c>
      <c r="G1742" s="265">
        <v>2.1798999999999999E-2</v>
      </c>
      <c r="H1742" s="265">
        <v>6.8032000000000009E-2</v>
      </c>
      <c r="I1742" s="265">
        <v>5.0850999999999993E-2</v>
      </c>
      <c r="J1742" s="265">
        <v>1.8789E-2</v>
      </c>
      <c r="K1742" s="265">
        <v>9.1374000000000011E-2</v>
      </c>
      <c r="L1742" s="265">
        <v>0.164296</v>
      </c>
      <c r="M1742" s="265">
        <v>0.19789999999999996</v>
      </c>
      <c r="N1742" s="265">
        <v>4.1103000000000001E-2</v>
      </c>
    </row>
    <row r="1743" spans="2:14" ht="13.5" x14ac:dyDescent="0.25">
      <c r="B1743" s="166" t="s">
        <v>4303</v>
      </c>
      <c r="C1743" s="38" t="s">
        <v>1748</v>
      </c>
      <c r="D1743" s="265">
        <v>2.5999999999999998E-5</v>
      </c>
      <c r="E1743" s="265">
        <v>1.632E-3</v>
      </c>
      <c r="F1743" s="265">
        <v>2.261E-3</v>
      </c>
      <c r="G1743" s="265">
        <v>0</v>
      </c>
      <c r="H1743" s="265">
        <v>0</v>
      </c>
      <c r="I1743" s="265">
        <v>0</v>
      </c>
      <c r="J1743" s="265">
        <v>3.6045000000000001E-2</v>
      </c>
      <c r="K1743" s="265">
        <v>0.129938</v>
      </c>
      <c r="L1743" s="265">
        <v>0.14402900000000002</v>
      </c>
      <c r="M1743" s="265">
        <v>8.4335999999999994E-2</v>
      </c>
      <c r="N1743" s="265">
        <v>0</v>
      </c>
    </row>
    <row r="1744" spans="2:14" ht="13.5" x14ac:dyDescent="0.25">
      <c r="B1744" s="166" t="s">
        <v>4304</v>
      </c>
      <c r="C1744" s="38" t="s">
        <v>1749</v>
      </c>
      <c r="D1744" s="265">
        <v>0</v>
      </c>
      <c r="E1744" s="265">
        <v>0</v>
      </c>
      <c r="F1744" s="265">
        <v>0</v>
      </c>
      <c r="G1744" s="265">
        <v>7.4100000000000001E-4</v>
      </c>
      <c r="H1744" s="265">
        <v>0</v>
      </c>
      <c r="I1744" s="265">
        <v>7.6959999999999997E-3</v>
      </c>
      <c r="J1744" s="265">
        <v>9.9727999999999997E-2</v>
      </c>
      <c r="K1744" s="265">
        <v>6.0070999999999999E-2</v>
      </c>
      <c r="L1744" s="265">
        <v>0.103908</v>
      </c>
      <c r="M1744" s="265">
        <v>5.3487E-2</v>
      </c>
      <c r="N1744" s="265">
        <v>0</v>
      </c>
    </row>
    <row r="1745" spans="2:14" ht="13.5" x14ac:dyDescent="0.25">
      <c r="B1745" s="166" t="s">
        <v>4305</v>
      </c>
      <c r="C1745" s="38" t="s">
        <v>1750</v>
      </c>
      <c r="D1745" s="265">
        <v>0</v>
      </c>
      <c r="E1745" s="265">
        <v>0</v>
      </c>
      <c r="F1745" s="265">
        <v>0</v>
      </c>
      <c r="G1745" s="265">
        <v>0</v>
      </c>
      <c r="H1745" s="265">
        <v>0</v>
      </c>
      <c r="I1745" s="265">
        <v>0</v>
      </c>
      <c r="J1745" s="265">
        <v>3.0392000000000002E-2</v>
      </c>
      <c r="K1745" s="265">
        <v>3.6192000000000002E-2</v>
      </c>
      <c r="L1745" s="265">
        <v>6.8594000000000002E-2</v>
      </c>
      <c r="M1745" s="265">
        <v>9.4248999999999999E-2</v>
      </c>
      <c r="N1745" s="265">
        <v>3.8850000000000004E-3</v>
      </c>
    </row>
    <row r="1746" spans="2:14" ht="13.5" x14ac:dyDescent="0.25">
      <c r="B1746" s="166" t="s">
        <v>4306</v>
      </c>
      <c r="C1746" s="38" t="s">
        <v>1751</v>
      </c>
      <c r="D1746" s="265">
        <v>3.8892470000000001</v>
      </c>
      <c r="E1746" s="265">
        <v>2.4287229999999997</v>
      </c>
      <c r="F1746" s="265">
        <v>2.2931209999999997</v>
      </c>
      <c r="G1746" s="265">
        <v>1.3447119999999999</v>
      </c>
      <c r="H1746" s="265">
        <v>2.5359050000000001</v>
      </c>
      <c r="I1746" s="265">
        <v>2.5042590000000002</v>
      </c>
      <c r="J1746" s="265">
        <v>2.5101789999999999</v>
      </c>
      <c r="K1746" s="265">
        <v>1.7980339999999999</v>
      </c>
      <c r="L1746" s="265">
        <v>2.3062909999999999</v>
      </c>
      <c r="M1746" s="265">
        <v>2.113159</v>
      </c>
      <c r="N1746" s="265">
        <v>2.263137</v>
      </c>
    </row>
    <row r="1747" spans="2:14" ht="13.5" x14ac:dyDescent="0.25">
      <c r="B1747" s="166" t="s">
        <v>4307</v>
      </c>
      <c r="C1747" s="38" t="s">
        <v>1752</v>
      </c>
      <c r="D1747" s="265">
        <v>6.2089999999999992E-3</v>
      </c>
      <c r="E1747" s="265">
        <v>0</v>
      </c>
      <c r="F1747" s="265">
        <v>0</v>
      </c>
      <c r="G1747" s="265">
        <v>0</v>
      </c>
      <c r="H1747" s="265">
        <v>0</v>
      </c>
      <c r="I1747" s="265">
        <v>1.536E-2</v>
      </c>
      <c r="J1747" s="265">
        <v>3.0358000000000003E-2</v>
      </c>
      <c r="K1747" s="265">
        <v>8.8402999999999995E-2</v>
      </c>
      <c r="L1747" s="265">
        <v>0.19278299999999998</v>
      </c>
      <c r="M1747" s="265">
        <v>0.17776800000000001</v>
      </c>
      <c r="N1747" s="265">
        <v>0</v>
      </c>
    </row>
    <row r="1748" spans="2:14" ht="13.5" x14ac:dyDescent="0.25">
      <c r="B1748" s="166" t="s">
        <v>4308</v>
      </c>
      <c r="C1748" s="38" t="s">
        <v>1753</v>
      </c>
      <c r="D1748" s="265">
        <v>0</v>
      </c>
      <c r="E1748" s="265">
        <v>0</v>
      </c>
      <c r="F1748" s="265">
        <v>0</v>
      </c>
      <c r="G1748" s="265">
        <v>0</v>
      </c>
      <c r="H1748" s="265">
        <v>0</v>
      </c>
      <c r="I1748" s="265">
        <v>1.8810000000000001E-3</v>
      </c>
      <c r="J1748" s="265">
        <v>8.7999999999999998E-5</v>
      </c>
      <c r="K1748" s="265">
        <v>2.1359999999999999E-3</v>
      </c>
      <c r="L1748" s="265">
        <v>2.2936000000000002E-2</v>
      </c>
      <c r="M1748" s="265">
        <v>2.5018000000000002E-2</v>
      </c>
      <c r="N1748" s="265">
        <v>2.8440000000000002E-3</v>
      </c>
    </row>
    <row r="1749" spans="2:14" ht="13.5" x14ac:dyDescent="0.25">
      <c r="B1749" s="166" t="s">
        <v>4309</v>
      </c>
      <c r="C1749" s="38" t="s">
        <v>1754</v>
      </c>
      <c r="D1749" s="265">
        <v>70.801445999999999</v>
      </c>
      <c r="E1749" s="265">
        <v>70.106405999999993</v>
      </c>
      <c r="F1749" s="265">
        <v>65.16618600000001</v>
      </c>
      <c r="G1749" s="265">
        <v>52.034435000000002</v>
      </c>
      <c r="H1749" s="265">
        <v>71.022244999999998</v>
      </c>
      <c r="I1749" s="265">
        <v>70.660989000000001</v>
      </c>
      <c r="J1749" s="265">
        <v>69.332920000000001</v>
      </c>
      <c r="K1749" s="265">
        <v>62.831610999999995</v>
      </c>
      <c r="L1749" s="265">
        <v>78.352991000000003</v>
      </c>
      <c r="M1749" s="265">
        <v>100.930363</v>
      </c>
      <c r="N1749" s="265">
        <v>108.15769</v>
      </c>
    </row>
    <row r="1750" spans="2:14" ht="13.5" x14ac:dyDescent="0.25">
      <c r="B1750" s="166" t="s">
        <v>4310</v>
      </c>
      <c r="C1750" s="38" t="s">
        <v>1755</v>
      </c>
      <c r="D1750" s="265">
        <v>0</v>
      </c>
      <c r="E1750" s="265">
        <v>0</v>
      </c>
      <c r="F1750" s="265">
        <v>0</v>
      </c>
      <c r="G1750" s="265">
        <v>0</v>
      </c>
      <c r="H1750" s="265">
        <v>0</v>
      </c>
      <c r="I1750" s="265">
        <v>0</v>
      </c>
      <c r="J1750" s="265">
        <v>5.9659999999999999E-3</v>
      </c>
      <c r="K1750" s="265">
        <v>2.2829999999999999E-3</v>
      </c>
      <c r="L1750" s="265">
        <v>1.7821E-2</v>
      </c>
      <c r="M1750" s="265">
        <v>4.4628000000000001E-2</v>
      </c>
      <c r="N1750" s="265">
        <v>0.10612199999999999</v>
      </c>
    </row>
    <row r="1751" spans="2:14" ht="13.5" x14ac:dyDescent="0.25">
      <c r="B1751" s="166" t="s">
        <v>4311</v>
      </c>
      <c r="C1751" s="38" t="s">
        <v>1756</v>
      </c>
      <c r="D1751" s="265">
        <v>0</v>
      </c>
      <c r="E1751" s="265">
        <v>0</v>
      </c>
      <c r="F1751" s="265">
        <v>0</v>
      </c>
      <c r="G1751" s="265">
        <v>0</v>
      </c>
      <c r="H1751" s="265">
        <v>0</v>
      </c>
      <c r="I1751" s="265">
        <v>3.4889999999999999E-3</v>
      </c>
      <c r="J1751" s="265">
        <v>5.6180000000000001E-2</v>
      </c>
      <c r="K1751" s="265">
        <v>0.16397</v>
      </c>
      <c r="L1751" s="265">
        <v>0.33599400000000001</v>
      </c>
      <c r="M1751" s="265">
        <v>0.31603200000000004</v>
      </c>
      <c r="N1751" s="265">
        <v>4.2299999999999998E-4</v>
      </c>
    </row>
    <row r="1752" spans="2:14" ht="13.5" x14ac:dyDescent="0.25">
      <c r="B1752" s="166" t="s">
        <v>4312</v>
      </c>
      <c r="C1752" s="38" t="s">
        <v>1757</v>
      </c>
      <c r="D1752" s="265">
        <v>0</v>
      </c>
      <c r="E1752" s="265">
        <v>0</v>
      </c>
      <c r="F1752" s="265">
        <v>0</v>
      </c>
      <c r="G1752" s="265">
        <v>0</v>
      </c>
      <c r="H1752" s="265">
        <v>0</v>
      </c>
      <c r="I1752" s="265">
        <v>0</v>
      </c>
      <c r="J1752" s="265">
        <v>9.1100000000000003E-4</v>
      </c>
      <c r="K1752" s="265">
        <v>3.7390000000000001E-3</v>
      </c>
      <c r="L1752" s="265">
        <v>5.1E-5</v>
      </c>
      <c r="M1752" s="265">
        <v>5.3000000000000001E-5</v>
      </c>
      <c r="N1752" s="265">
        <v>0</v>
      </c>
    </row>
    <row r="1753" spans="2:14" ht="13.5" x14ac:dyDescent="0.25">
      <c r="B1753" s="166" t="s">
        <v>4313</v>
      </c>
      <c r="C1753" s="38" t="s">
        <v>1758</v>
      </c>
      <c r="D1753" s="265">
        <v>0</v>
      </c>
      <c r="E1753" s="265">
        <v>0</v>
      </c>
      <c r="F1753" s="265">
        <v>0</v>
      </c>
      <c r="G1753" s="265">
        <v>0</v>
      </c>
      <c r="H1753" s="265">
        <v>0</v>
      </c>
      <c r="I1753" s="265">
        <v>1.717E-3</v>
      </c>
      <c r="J1753" s="265">
        <v>1.8135999999999999E-2</v>
      </c>
      <c r="K1753" s="265">
        <v>6.7557000000000006E-2</v>
      </c>
      <c r="L1753" s="265">
        <v>0.23333199999999998</v>
      </c>
      <c r="M1753" s="265">
        <v>0.21481900000000001</v>
      </c>
      <c r="N1753" s="265">
        <v>0.14191699999999999</v>
      </c>
    </row>
    <row r="1754" spans="2:14" ht="13.5" x14ac:dyDescent="0.25">
      <c r="B1754" s="166" t="s">
        <v>4314</v>
      </c>
      <c r="C1754" s="38" t="s">
        <v>1759</v>
      </c>
      <c r="D1754" s="265">
        <v>1.47E-4</v>
      </c>
      <c r="E1754" s="265">
        <v>0</v>
      </c>
      <c r="F1754" s="265">
        <v>0</v>
      </c>
      <c r="G1754" s="265">
        <v>0</v>
      </c>
      <c r="H1754" s="265">
        <v>0</v>
      </c>
      <c r="I1754" s="265">
        <v>1.7750000000000001E-3</v>
      </c>
      <c r="J1754" s="265">
        <v>8.9830999999999994E-2</v>
      </c>
      <c r="K1754" s="265">
        <v>0.13895399999999999</v>
      </c>
      <c r="L1754" s="265">
        <v>0.22903899999999999</v>
      </c>
      <c r="M1754" s="265">
        <v>0.21458099999999999</v>
      </c>
      <c r="N1754" s="265">
        <v>5.1199999999999998E-4</v>
      </c>
    </row>
    <row r="1755" spans="2:14" ht="13.5" x14ac:dyDescent="0.25">
      <c r="B1755" s="166" t="s">
        <v>4315</v>
      </c>
      <c r="C1755" s="38" t="s">
        <v>1760</v>
      </c>
      <c r="D1755" s="265">
        <v>7.924213</v>
      </c>
      <c r="E1755" s="265">
        <v>8.0151260000000004</v>
      </c>
      <c r="F1755" s="265">
        <v>7.7768130000000006</v>
      </c>
      <c r="G1755" s="265">
        <v>6.7668530000000011</v>
      </c>
      <c r="H1755" s="265">
        <v>9.7011669999999999</v>
      </c>
      <c r="I1755" s="265">
        <v>9.3593860000000006</v>
      </c>
      <c r="J1755" s="265">
        <v>8.9880309999999994</v>
      </c>
      <c r="K1755" s="265">
        <v>7.8639530000000004</v>
      </c>
      <c r="L1755" s="265">
        <v>4.5701970000000003</v>
      </c>
      <c r="M1755" s="265">
        <v>6.0884269999999994</v>
      </c>
      <c r="N1755" s="265">
        <v>5.4130250000000002</v>
      </c>
    </row>
    <row r="1756" spans="2:14" ht="13.5" x14ac:dyDescent="0.25">
      <c r="B1756" s="166" t="s">
        <v>4316</v>
      </c>
      <c r="C1756" s="38" t="s">
        <v>1761</v>
      </c>
      <c r="D1756" s="265">
        <v>0</v>
      </c>
      <c r="E1756" s="265">
        <v>0</v>
      </c>
      <c r="F1756" s="265">
        <v>0.348825</v>
      </c>
      <c r="G1756" s="265">
        <v>0.39303600000000005</v>
      </c>
      <c r="H1756" s="265">
        <v>0.62888900000000003</v>
      </c>
      <c r="I1756" s="265">
        <v>0.69389900000000004</v>
      </c>
      <c r="J1756" s="265">
        <v>1.02786</v>
      </c>
      <c r="K1756" s="265">
        <v>1.424696</v>
      </c>
      <c r="L1756" s="265">
        <v>2.2327270000000001</v>
      </c>
      <c r="M1756" s="265">
        <v>2.4638409999999999</v>
      </c>
      <c r="N1756" s="265">
        <v>2.487117</v>
      </c>
    </row>
    <row r="1757" spans="2:14" ht="13.5" x14ac:dyDescent="0.25">
      <c r="B1757" s="166" t="s">
        <v>4317</v>
      </c>
      <c r="C1757" s="38" t="s">
        <v>1762</v>
      </c>
      <c r="D1757" s="265">
        <v>37.396821000000003</v>
      </c>
      <c r="E1757" s="265">
        <v>56.755796999999994</v>
      </c>
      <c r="F1757" s="265">
        <v>53.692717000000002</v>
      </c>
      <c r="G1757" s="265">
        <v>42.816900000000004</v>
      </c>
      <c r="H1757" s="265">
        <v>57.503241000000003</v>
      </c>
      <c r="I1757" s="265">
        <v>57.082584999999995</v>
      </c>
      <c r="J1757" s="265">
        <v>56.467443000000003</v>
      </c>
      <c r="K1757" s="265">
        <v>48.738451000000005</v>
      </c>
      <c r="L1757" s="265">
        <v>55.516114999999999</v>
      </c>
      <c r="M1757" s="265">
        <v>63.727228999999994</v>
      </c>
      <c r="N1757" s="265">
        <v>72.146630999999999</v>
      </c>
    </row>
    <row r="1758" spans="2:14" ht="13.5" x14ac:dyDescent="0.25">
      <c r="B1758" s="166" t="s">
        <v>4318</v>
      </c>
      <c r="C1758" s="38" t="s">
        <v>1763</v>
      </c>
      <c r="D1758" s="265">
        <v>1.087402</v>
      </c>
      <c r="E1758" s="265">
        <v>1.2650239999999999</v>
      </c>
      <c r="F1758" s="265">
        <v>1.3091999999999999</v>
      </c>
      <c r="G1758" s="265">
        <v>0.95331300000000008</v>
      </c>
      <c r="H1758" s="265">
        <v>1.485868</v>
      </c>
      <c r="I1758" s="265">
        <v>1.4119539999999999</v>
      </c>
      <c r="J1758" s="265">
        <v>1.8364929999999999</v>
      </c>
      <c r="K1758" s="265">
        <v>1.954923</v>
      </c>
      <c r="L1758" s="265">
        <v>2.5343999999999998</v>
      </c>
      <c r="M1758" s="265">
        <v>3.3172489999999999</v>
      </c>
      <c r="N1758" s="265">
        <v>3.1373959999999999</v>
      </c>
    </row>
    <row r="1759" spans="2:14" ht="13.5" x14ac:dyDescent="0.25">
      <c r="B1759" s="166" t="s">
        <v>4319</v>
      </c>
      <c r="C1759" s="38" t="s">
        <v>1764</v>
      </c>
      <c r="D1759" s="265">
        <v>2.3174900000000003</v>
      </c>
      <c r="E1759" s="265">
        <v>3.3203640000000005</v>
      </c>
      <c r="F1759" s="265">
        <v>3.5702920000000002</v>
      </c>
      <c r="G1759" s="265">
        <v>3.6142810000000001</v>
      </c>
      <c r="H1759" s="265">
        <v>5.7957129999999992</v>
      </c>
      <c r="I1759" s="265">
        <v>6.6181950000000001</v>
      </c>
      <c r="J1759" s="265">
        <v>6.2671470000000005</v>
      </c>
      <c r="K1759" s="265">
        <v>9.1613249999999997</v>
      </c>
      <c r="L1759" s="265">
        <v>8.7976170000000007</v>
      </c>
      <c r="M1759" s="265">
        <v>10.753399999999999</v>
      </c>
      <c r="N1759" s="265">
        <v>12.547944999999999</v>
      </c>
    </row>
    <row r="1760" spans="2:14" ht="13.5" x14ac:dyDescent="0.25">
      <c r="B1760" s="166" t="s">
        <v>4320</v>
      </c>
      <c r="C1760" s="38" t="s">
        <v>1765</v>
      </c>
      <c r="D1760" s="265">
        <v>1.1708E-2</v>
      </c>
      <c r="E1760" s="265">
        <v>0</v>
      </c>
      <c r="F1760" s="265">
        <v>1.9320000000000001E-3</v>
      </c>
      <c r="G1760" s="265">
        <v>1.389E-3</v>
      </c>
      <c r="H1760" s="265">
        <v>2.2656000000000003E-2</v>
      </c>
      <c r="I1760" s="265">
        <v>4.9042000000000002E-2</v>
      </c>
      <c r="J1760" s="265">
        <v>0.152777</v>
      </c>
      <c r="K1760" s="265">
        <v>0.32093899999999997</v>
      </c>
      <c r="L1760" s="265">
        <v>0.93314199999999992</v>
      </c>
      <c r="M1760" s="265">
        <v>0.62901400000000007</v>
      </c>
      <c r="N1760" s="265">
        <v>0.20046800000000004</v>
      </c>
    </row>
    <row r="1761" spans="2:14" ht="13.5" x14ac:dyDescent="0.25">
      <c r="B1761" s="166" t="s">
        <v>4321</v>
      </c>
      <c r="C1761" s="38" t="s">
        <v>1766</v>
      </c>
      <c r="D1761" s="265">
        <v>0.20244499999999999</v>
      </c>
      <c r="E1761" s="265">
        <v>9.9366999999999997E-2</v>
      </c>
      <c r="F1761" s="265">
        <v>7.5207999999999997E-2</v>
      </c>
      <c r="G1761" s="265">
        <v>4.5364999999999996E-2</v>
      </c>
      <c r="H1761" s="265">
        <v>6.4466999999999997E-2</v>
      </c>
      <c r="I1761" s="265">
        <v>9.0972999999999998E-2</v>
      </c>
      <c r="J1761" s="265">
        <v>0.108904</v>
      </c>
      <c r="K1761" s="265">
        <v>9.8007999999999984E-2</v>
      </c>
      <c r="L1761" s="265">
        <v>0.20487700000000003</v>
      </c>
      <c r="M1761" s="265">
        <v>0.123668</v>
      </c>
      <c r="N1761" s="265">
        <v>5.2601000000000002E-2</v>
      </c>
    </row>
    <row r="1762" spans="2:14" ht="13.5" x14ac:dyDescent="0.25">
      <c r="B1762" s="166" t="s">
        <v>4322</v>
      </c>
      <c r="C1762" s="38" t="s">
        <v>1767</v>
      </c>
      <c r="D1762" s="265">
        <v>0</v>
      </c>
      <c r="E1762" s="265">
        <v>0</v>
      </c>
      <c r="F1762" s="265">
        <v>0</v>
      </c>
      <c r="G1762" s="265">
        <v>0</v>
      </c>
      <c r="H1762" s="265">
        <v>0</v>
      </c>
      <c r="I1762" s="265">
        <v>0</v>
      </c>
      <c r="J1762" s="265">
        <v>2.0168000000000002E-2</v>
      </c>
      <c r="K1762" s="265">
        <v>4.0949999999999997E-3</v>
      </c>
      <c r="L1762" s="265">
        <v>7.7090000000000006E-3</v>
      </c>
      <c r="M1762" s="265">
        <v>2.5194000000000001E-2</v>
      </c>
      <c r="N1762" s="265">
        <v>6.02E-4</v>
      </c>
    </row>
    <row r="1763" spans="2:14" ht="13.5" x14ac:dyDescent="0.25">
      <c r="B1763" s="166" t="s">
        <v>4323</v>
      </c>
      <c r="C1763" s="38" t="s">
        <v>1768</v>
      </c>
      <c r="D1763" s="265">
        <v>0</v>
      </c>
      <c r="E1763" s="265">
        <v>0</v>
      </c>
      <c r="F1763" s="265">
        <v>0</v>
      </c>
      <c r="G1763" s="265">
        <v>0</v>
      </c>
      <c r="H1763" s="265">
        <v>0</v>
      </c>
      <c r="I1763" s="265">
        <v>0</v>
      </c>
      <c r="J1763" s="265">
        <v>3.3800000000000002E-3</v>
      </c>
      <c r="K1763" s="265">
        <v>5.9680000000000002E-3</v>
      </c>
      <c r="L1763" s="265">
        <v>1.6712999999999999E-2</v>
      </c>
      <c r="M1763" s="265">
        <v>1.1524E-2</v>
      </c>
      <c r="N1763" s="265">
        <v>0</v>
      </c>
    </row>
    <row r="1764" spans="2:14" ht="13.5" x14ac:dyDescent="0.25">
      <c r="B1764" s="166" t="s">
        <v>4324</v>
      </c>
      <c r="C1764" s="38" t="s">
        <v>1769</v>
      </c>
      <c r="D1764" s="265">
        <v>0.365647</v>
      </c>
      <c r="E1764" s="265">
        <v>0.46895700000000001</v>
      </c>
      <c r="F1764" s="265">
        <v>0.59171600000000002</v>
      </c>
      <c r="G1764" s="265">
        <v>0.55382600000000004</v>
      </c>
      <c r="H1764" s="265">
        <v>0.77978299999999989</v>
      </c>
      <c r="I1764" s="265">
        <v>0.69983299999999993</v>
      </c>
      <c r="J1764" s="265">
        <v>0.78792100000000009</v>
      </c>
      <c r="K1764" s="265">
        <v>0.77171699999999999</v>
      </c>
      <c r="L1764" s="265">
        <v>1.052049</v>
      </c>
      <c r="M1764" s="265">
        <v>0.98992100000000005</v>
      </c>
      <c r="N1764" s="265">
        <v>0.64795500000000006</v>
      </c>
    </row>
    <row r="1765" spans="2:14" ht="13.5" x14ac:dyDescent="0.25">
      <c r="B1765" s="166" t="s">
        <v>4325</v>
      </c>
      <c r="C1765" s="38" t="s">
        <v>1770</v>
      </c>
      <c r="D1765" s="265">
        <v>3.2699999999999998E-4</v>
      </c>
      <c r="E1765" s="265">
        <v>2.14E-3</v>
      </c>
      <c r="F1765" s="265">
        <v>1.7130000000000001E-3</v>
      </c>
      <c r="G1765" s="265">
        <v>2.5379999999999999E-3</v>
      </c>
      <c r="H1765" s="265">
        <v>3.9360000000000003E-3</v>
      </c>
      <c r="I1765" s="265">
        <v>1.1866999999999999E-2</v>
      </c>
      <c r="J1765" s="265">
        <v>3.6712999999999996E-2</v>
      </c>
      <c r="K1765" s="265">
        <v>8.7784000000000001E-2</v>
      </c>
      <c r="L1765" s="265">
        <v>0.15898000000000001</v>
      </c>
      <c r="M1765" s="265">
        <v>0.128244</v>
      </c>
      <c r="N1765" s="265">
        <v>1.8828999999999999E-2</v>
      </c>
    </row>
    <row r="1766" spans="2:14" ht="13.5" x14ac:dyDescent="0.25">
      <c r="B1766" s="166" t="s">
        <v>4326</v>
      </c>
      <c r="C1766" s="38" t="s">
        <v>1771</v>
      </c>
      <c r="D1766" s="265">
        <v>0</v>
      </c>
      <c r="E1766" s="265">
        <v>0</v>
      </c>
      <c r="F1766" s="265">
        <v>0</v>
      </c>
      <c r="G1766" s="265">
        <v>0</v>
      </c>
      <c r="H1766" s="265">
        <v>2.7099999999999997E-4</v>
      </c>
      <c r="I1766" s="265">
        <v>3.3270000000000001E-3</v>
      </c>
      <c r="J1766" s="265">
        <v>5.4666000000000006E-2</v>
      </c>
      <c r="K1766" s="265">
        <v>0.18272099999999999</v>
      </c>
      <c r="L1766" s="265">
        <v>0.429234</v>
      </c>
      <c r="M1766" s="265">
        <v>0.32825799999999994</v>
      </c>
      <c r="N1766" s="265">
        <v>0.135882</v>
      </c>
    </row>
    <row r="1767" spans="2:14" ht="13.5" x14ac:dyDescent="0.25">
      <c r="B1767" s="166" t="s">
        <v>4327</v>
      </c>
      <c r="C1767" s="38" t="s">
        <v>1772</v>
      </c>
      <c r="D1767" s="265">
        <v>0.116271</v>
      </c>
      <c r="E1767" s="265">
        <v>1.4499999999999999E-3</v>
      </c>
      <c r="F1767" s="265">
        <v>5.6300000000000002E-4</v>
      </c>
      <c r="G1767" s="265">
        <v>0</v>
      </c>
      <c r="H1767" s="265">
        <v>0</v>
      </c>
      <c r="I1767" s="265">
        <v>5.0000000000000002E-5</v>
      </c>
      <c r="J1767" s="265">
        <v>4.0559999999999999E-2</v>
      </c>
      <c r="K1767" s="265">
        <v>7.3469000000000007E-2</v>
      </c>
      <c r="L1767" s="265">
        <v>0.36811499999999997</v>
      </c>
      <c r="M1767" s="265">
        <v>0.196543</v>
      </c>
      <c r="N1767" s="265">
        <v>2.14E-4</v>
      </c>
    </row>
    <row r="1768" spans="2:14" ht="13.5" x14ac:dyDescent="0.25">
      <c r="B1768" s="166" t="s">
        <v>4328</v>
      </c>
      <c r="C1768" s="38" t="s">
        <v>1773</v>
      </c>
      <c r="D1768" s="265">
        <v>0</v>
      </c>
      <c r="E1768" s="265">
        <v>0</v>
      </c>
      <c r="F1768" s="265">
        <v>0</v>
      </c>
      <c r="G1768" s="265">
        <v>5.0000000000000004E-6</v>
      </c>
      <c r="H1768" s="265">
        <v>5.5999999999999999E-5</v>
      </c>
      <c r="I1768" s="265">
        <v>9.9980000000000017E-3</v>
      </c>
      <c r="J1768" s="265">
        <v>6.4427999999999999E-2</v>
      </c>
      <c r="K1768" s="265">
        <v>0.28887400000000002</v>
      </c>
      <c r="L1768" s="265">
        <v>0.51252900000000001</v>
      </c>
      <c r="M1768" s="265">
        <v>0.64931800000000006</v>
      </c>
      <c r="N1768" s="265">
        <v>1.665E-3</v>
      </c>
    </row>
    <row r="1769" spans="2:14" ht="13.5" x14ac:dyDescent="0.25">
      <c r="B1769" s="166" t="s">
        <v>4329</v>
      </c>
      <c r="C1769" s="38" t="s">
        <v>1774</v>
      </c>
      <c r="D1769" s="265">
        <v>1.011757</v>
      </c>
      <c r="E1769" s="265">
        <v>1.281463</v>
      </c>
      <c r="F1769" s="265">
        <v>1.207306</v>
      </c>
      <c r="G1769" s="265">
        <v>1.0235219999999998</v>
      </c>
      <c r="H1769" s="265">
        <v>1.6078239999999999</v>
      </c>
      <c r="I1769" s="265">
        <v>1.536605</v>
      </c>
      <c r="J1769" s="265">
        <v>1.3907909999999999</v>
      </c>
      <c r="K1769" s="265">
        <v>1.639195</v>
      </c>
      <c r="L1769" s="265">
        <v>2.106595</v>
      </c>
      <c r="M1769" s="265">
        <v>1.7246029999999999</v>
      </c>
      <c r="N1769" s="265">
        <v>0.29967500000000002</v>
      </c>
    </row>
    <row r="1770" spans="2:14" ht="13.5" x14ac:dyDescent="0.25">
      <c r="B1770" s="166" t="s">
        <v>4330</v>
      </c>
      <c r="C1770" s="38" t="s">
        <v>1775</v>
      </c>
      <c r="D1770" s="265">
        <v>46.990368000000004</v>
      </c>
      <c r="E1770" s="265">
        <v>50.140254999999996</v>
      </c>
      <c r="F1770" s="265">
        <v>44.575649999999996</v>
      </c>
      <c r="G1770" s="265">
        <v>36.556643000000001</v>
      </c>
      <c r="H1770" s="265">
        <v>54.241128000000003</v>
      </c>
      <c r="I1770" s="265">
        <v>57.560176999999996</v>
      </c>
      <c r="J1770" s="265">
        <v>57.609034999999999</v>
      </c>
      <c r="K1770" s="265">
        <v>53.019923999999996</v>
      </c>
      <c r="L1770" s="265">
        <v>66.383399999999995</v>
      </c>
      <c r="M1770" s="265">
        <v>86.458275999999998</v>
      </c>
      <c r="N1770" s="265">
        <v>101.60983899999999</v>
      </c>
    </row>
    <row r="1771" spans="2:14" ht="13.5" x14ac:dyDescent="0.25">
      <c r="B1771" s="166" t="s">
        <v>4331</v>
      </c>
      <c r="C1771" s="38" t="s">
        <v>1776</v>
      </c>
      <c r="D1771" s="265">
        <v>3.1127799999999999</v>
      </c>
      <c r="E1771" s="265">
        <v>3.5866959999999999</v>
      </c>
      <c r="F1771" s="265">
        <v>3.9154429999999998</v>
      </c>
      <c r="G1771" s="265">
        <v>3.5568289999999996</v>
      </c>
      <c r="H1771" s="265">
        <v>6.2280959999999999</v>
      </c>
      <c r="I1771" s="265">
        <v>7.5569400000000009</v>
      </c>
      <c r="J1771" s="265">
        <v>9.0748250000000006</v>
      </c>
      <c r="K1771" s="265">
        <v>8.606262000000001</v>
      </c>
      <c r="L1771" s="265">
        <v>12.749965</v>
      </c>
      <c r="M1771" s="265">
        <v>16.292662</v>
      </c>
      <c r="N1771" s="265">
        <v>18.025005</v>
      </c>
    </row>
    <row r="1772" spans="2:14" ht="13.5" x14ac:dyDescent="0.25">
      <c r="B1772" s="166" t="s">
        <v>4332</v>
      </c>
      <c r="C1772" s="38" t="s">
        <v>1777</v>
      </c>
      <c r="D1772" s="265">
        <v>84.389196999999996</v>
      </c>
      <c r="E1772" s="265">
        <v>90.32556000000001</v>
      </c>
      <c r="F1772" s="265">
        <v>90.895939999999996</v>
      </c>
      <c r="G1772" s="265">
        <v>73.792741000000007</v>
      </c>
      <c r="H1772" s="265">
        <v>101.777321</v>
      </c>
      <c r="I1772" s="265">
        <v>106.880833</v>
      </c>
      <c r="J1772" s="265">
        <v>114.703259</v>
      </c>
      <c r="K1772" s="265">
        <v>101.012524</v>
      </c>
      <c r="L1772" s="265">
        <v>130.79625199999998</v>
      </c>
      <c r="M1772" s="265">
        <v>203.79890900000001</v>
      </c>
      <c r="N1772" s="265">
        <v>270.26728200000002</v>
      </c>
    </row>
    <row r="1773" spans="2:14" ht="13.5" x14ac:dyDescent="0.25">
      <c r="B1773" s="166" t="s">
        <v>4333</v>
      </c>
      <c r="C1773" s="38" t="s">
        <v>1778</v>
      </c>
      <c r="D1773" s="265">
        <v>17.160774</v>
      </c>
      <c r="E1773" s="265">
        <v>18.012830999999998</v>
      </c>
      <c r="F1773" s="265">
        <v>19.751300000000001</v>
      </c>
      <c r="G1773" s="265">
        <v>16.915267</v>
      </c>
      <c r="H1773" s="265">
        <v>24.255130000000001</v>
      </c>
      <c r="I1773" s="265">
        <v>26.379952000000003</v>
      </c>
      <c r="J1773" s="265">
        <v>28.136550999999997</v>
      </c>
      <c r="K1773" s="265">
        <v>27.980578999999999</v>
      </c>
      <c r="L1773" s="265">
        <v>33.491480000000003</v>
      </c>
      <c r="M1773" s="265">
        <v>43.294816999999995</v>
      </c>
      <c r="N1773" s="265">
        <v>43.634244000000002</v>
      </c>
    </row>
    <row r="1774" spans="2:14" ht="13.5" x14ac:dyDescent="0.25">
      <c r="B1774" s="166" t="s">
        <v>4334</v>
      </c>
      <c r="C1774" s="38" t="s">
        <v>1779</v>
      </c>
      <c r="D1774" s="265">
        <v>1.594657</v>
      </c>
      <c r="E1774" s="265">
        <v>1.3759719999999998</v>
      </c>
      <c r="F1774" s="265">
        <v>1.2002950000000001</v>
      </c>
      <c r="G1774" s="265">
        <v>0.91087499999999999</v>
      </c>
      <c r="H1774" s="265">
        <v>1.2489729999999999</v>
      </c>
      <c r="I1774" s="265">
        <v>1.1543129999999999</v>
      </c>
      <c r="J1774" s="265">
        <v>1.02694</v>
      </c>
      <c r="K1774" s="265">
        <v>1.1525080000000001</v>
      </c>
      <c r="L1774" s="265">
        <v>1.4441310000000001</v>
      </c>
      <c r="M1774" s="265">
        <v>1.5854599999999999</v>
      </c>
      <c r="N1774" s="265">
        <v>1.571539</v>
      </c>
    </row>
    <row r="1775" spans="2:14" ht="13.5" x14ac:dyDescent="0.25">
      <c r="B1775" s="166" t="s">
        <v>4335</v>
      </c>
      <c r="C1775" s="38" t="s">
        <v>1780</v>
      </c>
      <c r="D1775" s="265">
        <v>0</v>
      </c>
      <c r="E1775" s="265">
        <v>0</v>
      </c>
      <c r="F1775" s="265">
        <v>0</v>
      </c>
      <c r="G1775" s="265">
        <v>0</v>
      </c>
      <c r="H1775" s="265">
        <v>0</v>
      </c>
      <c r="I1775" s="265">
        <v>0</v>
      </c>
      <c r="J1775" s="265">
        <v>1.5165999999999999E-2</v>
      </c>
      <c r="K1775" s="265">
        <v>3.6069000000000004E-2</v>
      </c>
      <c r="L1775" s="265">
        <v>7.1026000000000006E-2</v>
      </c>
      <c r="M1775" s="265">
        <v>6.2494999999999995E-2</v>
      </c>
      <c r="N1775" s="265">
        <v>0</v>
      </c>
    </row>
    <row r="1776" spans="2:14" ht="13.5" x14ac:dyDescent="0.25">
      <c r="B1776" s="166" t="s">
        <v>4336</v>
      </c>
      <c r="C1776" s="38" t="s">
        <v>1781</v>
      </c>
      <c r="D1776" s="265">
        <v>0</v>
      </c>
      <c r="E1776" s="265">
        <v>0</v>
      </c>
      <c r="F1776" s="265">
        <v>0</v>
      </c>
      <c r="G1776" s="265">
        <v>0</v>
      </c>
      <c r="H1776" s="265">
        <v>0</v>
      </c>
      <c r="I1776" s="265">
        <v>1.2673E-2</v>
      </c>
      <c r="J1776" s="265">
        <v>5.7915000000000008E-2</v>
      </c>
      <c r="K1776" s="265">
        <v>0.18015900000000001</v>
      </c>
      <c r="L1776" s="265">
        <v>0.286547</v>
      </c>
      <c r="M1776" s="265">
        <v>0.15623100000000001</v>
      </c>
      <c r="N1776" s="265">
        <v>0</v>
      </c>
    </row>
    <row r="1777" spans="2:14" ht="13.5" x14ac:dyDescent="0.25">
      <c r="B1777" s="166" t="s">
        <v>4337</v>
      </c>
      <c r="C1777" s="38" t="s">
        <v>1782</v>
      </c>
      <c r="D1777" s="265">
        <v>1.9000000000000001E-5</v>
      </c>
      <c r="E1777" s="265">
        <v>1.15E-3</v>
      </c>
      <c r="F1777" s="265">
        <v>0</v>
      </c>
      <c r="G1777" s="265">
        <v>0</v>
      </c>
      <c r="H1777" s="265">
        <v>0</v>
      </c>
      <c r="I1777" s="265">
        <v>8.5070000000000007E-3</v>
      </c>
      <c r="J1777" s="265">
        <v>0.13885799999999998</v>
      </c>
      <c r="K1777" s="265">
        <v>0.43515199999999998</v>
      </c>
      <c r="L1777" s="265">
        <v>1.242083</v>
      </c>
      <c r="M1777" s="265">
        <v>1.0555080000000001</v>
      </c>
      <c r="N1777" s="265">
        <v>5.9110999999999997E-2</v>
      </c>
    </row>
    <row r="1778" spans="2:14" ht="13.5" x14ac:dyDescent="0.25">
      <c r="B1778" s="166" t="s">
        <v>4338</v>
      </c>
      <c r="C1778" s="38" t="s">
        <v>1783</v>
      </c>
      <c r="D1778" s="265">
        <v>0.51276199999999994</v>
      </c>
      <c r="E1778" s="265">
        <v>0.47892400000000002</v>
      </c>
      <c r="F1778" s="265">
        <v>0.543018</v>
      </c>
      <c r="G1778" s="265">
        <v>0.520204</v>
      </c>
      <c r="H1778" s="265">
        <v>0.59118300000000001</v>
      </c>
      <c r="I1778" s="265">
        <v>0.55010499999999996</v>
      </c>
      <c r="J1778" s="265">
        <v>0.51264799999999999</v>
      </c>
      <c r="K1778" s="265">
        <v>0.47933899999999996</v>
      </c>
      <c r="L1778" s="265">
        <v>0.616371</v>
      </c>
      <c r="M1778" s="265">
        <v>0.50768200000000008</v>
      </c>
      <c r="N1778" s="265">
        <v>2.5869999999999999E-3</v>
      </c>
    </row>
    <row r="1779" spans="2:14" ht="13.5" x14ac:dyDescent="0.25">
      <c r="B1779" s="166" t="s">
        <v>4339</v>
      </c>
      <c r="C1779" s="38" t="s">
        <v>1784</v>
      </c>
      <c r="D1779" s="265">
        <v>2.2996129999999999</v>
      </c>
      <c r="E1779" s="265">
        <v>2.2949109999999999</v>
      </c>
      <c r="F1779" s="265">
        <v>2.23251</v>
      </c>
      <c r="G1779" s="265">
        <v>1.8970030000000002</v>
      </c>
      <c r="H1779" s="265">
        <v>2.6702079999999997</v>
      </c>
      <c r="I1779" s="265">
        <v>2.6687909999999997</v>
      </c>
      <c r="J1779" s="265">
        <v>2.689387</v>
      </c>
      <c r="K1779" s="265">
        <v>3.0145770000000001</v>
      </c>
      <c r="L1779" s="265">
        <v>4.0395469999999998</v>
      </c>
      <c r="M1779" s="265">
        <v>3.8464020000000003</v>
      </c>
      <c r="N1779" s="265">
        <v>3.0529999999999995</v>
      </c>
    </row>
    <row r="1780" spans="2:14" ht="13.5" x14ac:dyDescent="0.25">
      <c r="B1780" s="166" t="s">
        <v>4340</v>
      </c>
      <c r="C1780" s="38" t="s">
        <v>1785</v>
      </c>
      <c r="D1780" s="265">
        <v>38.037890000000004</v>
      </c>
      <c r="E1780" s="265">
        <v>38.039632999999995</v>
      </c>
      <c r="F1780" s="265">
        <v>37.481521000000001</v>
      </c>
      <c r="G1780" s="265">
        <v>29.250047000000002</v>
      </c>
      <c r="H1780" s="265">
        <v>41.327826999999999</v>
      </c>
      <c r="I1780" s="265">
        <v>45.048318000000002</v>
      </c>
      <c r="J1780" s="265">
        <v>43.836020000000005</v>
      </c>
      <c r="K1780" s="265">
        <v>44.937423000000003</v>
      </c>
      <c r="L1780" s="265">
        <v>59.139166000000003</v>
      </c>
      <c r="M1780" s="265">
        <v>64.716800000000006</v>
      </c>
      <c r="N1780" s="265">
        <v>67.348296000000005</v>
      </c>
    </row>
    <row r="1781" spans="2:14" ht="13.5" x14ac:dyDescent="0.25">
      <c r="B1781" s="166" t="s">
        <v>4341</v>
      </c>
      <c r="C1781" s="38" t="s">
        <v>1786</v>
      </c>
      <c r="D1781" s="265">
        <v>0</v>
      </c>
      <c r="E1781" s="265">
        <v>0</v>
      </c>
      <c r="F1781" s="265">
        <v>0</v>
      </c>
      <c r="G1781" s="265">
        <v>0</v>
      </c>
      <c r="H1781" s="265">
        <v>0</v>
      </c>
      <c r="I1781" s="265">
        <v>0</v>
      </c>
      <c r="J1781" s="265">
        <v>3.0699999999999998E-4</v>
      </c>
      <c r="K1781" s="265">
        <v>7.4449999999999994E-3</v>
      </c>
      <c r="L1781" s="265">
        <v>7.3000000000000009E-3</v>
      </c>
      <c r="M1781" s="265">
        <v>1.9054000000000001E-2</v>
      </c>
      <c r="N1781" s="265">
        <v>0</v>
      </c>
    </row>
    <row r="1782" spans="2:14" ht="13.5" x14ac:dyDescent="0.25">
      <c r="B1782" s="166" t="s">
        <v>4342</v>
      </c>
      <c r="C1782" s="38" t="s">
        <v>1787</v>
      </c>
      <c r="D1782" s="265">
        <v>1.5733359999999998</v>
      </c>
      <c r="E1782" s="265">
        <v>1.113237</v>
      </c>
      <c r="F1782" s="265">
        <v>2.5509360000000001</v>
      </c>
      <c r="G1782" s="265">
        <v>2.0897269999999999</v>
      </c>
      <c r="H1782" s="265">
        <v>3.5273790000000003</v>
      </c>
      <c r="I1782" s="265">
        <v>4.1134379999999995</v>
      </c>
      <c r="J1782" s="265">
        <v>4.7568710000000003</v>
      </c>
      <c r="K1782" s="265">
        <v>5.8773600000000004</v>
      </c>
      <c r="L1782" s="265">
        <v>8.6071360000000006</v>
      </c>
      <c r="M1782" s="265">
        <v>10.615824</v>
      </c>
      <c r="N1782" s="265">
        <v>11.675219</v>
      </c>
    </row>
    <row r="1783" spans="2:14" ht="13.5" x14ac:dyDescent="0.25">
      <c r="B1783" s="166" t="s">
        <v>4343</v>
      </c>
      <c r="C1783" s="38" t="s">
        <v>1788</v>
      </c>
      <c r="D1783" s="265">
        <v>0</v>
      </c>
      <c r="E1783" s="265">
        <v>0</v>
      </c>
      <c r="F1783" s="265">
        <v>0</v>
      </c>
      <c r="G1783" s="265">
        <v>0</v>
      </c>
      <c r="H1783" s="265">
        <v>0</v>
      </c>
      <c r="I1783" s="265">
        <v>0</v>
      </c>
      <c r="J1783" s="265">
        <v>2.4840000000000001E-2</v>
      </c>
      <c r="K1783" s="265">
        <v>2.5517999999999999E-2</v>
      </c>
      <c r="L1783" s="265">
        <v>7.3839000000000002E-2</v>
      </c>
      <c r="M1783" s="265">
        <v>6.0688000000000006E-2</v>
      </c>
      <c r="N1783" s="265">
        <v>0</v>
      </c>
    </row>
    <row r="1784" spans="2:14" ht="13.5" x14ac:dyDescent="0.25">
      <c r="B1784" s="166" t="s">
        <v>4344</v>
      </c>
      <c r="C1784" s="38" t="s">
        <v>1789</v>
      </c>
      <c r="D1784" s="265">
        <v>0</v>
      </c>
      <c r="E1784" s="265">
        <v>0</v>
      </c>
      <c r="F1784" s="265">
        <v>3.2488000000000003E-2</v>
      </c>
      <c r="G1784" s="265">
        <v>9.1628999999999988E-2</v>
      </c>
      <c r="H1784" s="265">
        <v>0.25904300000000002</v>
      </c>
      <c r="I1784" s="265">
        <v>0.241592</v>
      </c>
      <c r="J1784" s="265">
        <v>0.41435</v>
      </c>
      <c r="K1784" s="265">
        <v>0.69468799999999997</v>
      </c>
      <c r="L1784" s="265">
        <v>3.3262130000000001</v>
      </c>
      <c r="M1784" s="265">
        <v>3.360436</v>
      </c>
      <c r="N1784" s="265">
        <v>3.9922430000000002</v>
      </c>
    </row>
    <row r="1785" spans="2:14" ht="13.5" x14ac:dyDescent="0.25">
      <c r="B1785" s="166" t="s">
        <v>4345</v>
      </c>
      <c r="C1785" s="38" t="s">
        <v>1790</v>
      </c>
      <c r="D1785" s="265">
        <v>17.562531999999997</v>
      </c>
      <c r="E1785" s="265">
        <v>18.896571999999999</v>
      </c>
      <c r="F1785" s="265">
        <v>19.116664</v>
      </c>
      <c r="G1785" s="265">
        <v>16.794820000000001</v>
      </c>
      <c r="H1785" s="265">
        <v>25.026148999999997</v>
      </c>
      <c r="I1785" s="265">
        <v>28.881785000000001</v>
      </c>
      <c r="J1785" s="265">
        <v>30.456027000000002</v>
      </c>
      <c r="K1785" s="265">
        <v>35.818041999999998</v>
      </c>
      <c r="L1785" s="265">
        <v>50.965212999999991</v>
      </c>
      <c r="M1785" s="265">
        <v>61.635947000000002</v>
      </c>
      <c r="N1785" s="265">
        <v>68.910468000000009</v>
      </c>
    </row>
    <row r="1786" spans="2:14" ht="13.5" x14ac:dyDescent="0.25">
      <c r="B1786" s="166" t="s">
        <v>4346</v>
      </c>
      <c r="C1786" s="38" t="s">
        <v>1791</v>
      </c>
      <c r="D1786" s="265">
        <v>5.0790000000000002E-3</v>
      </c>
      <c r="E1786" s="265">
        <v>3.6734000000000003E-2</v>
      </c>
      <c r="F1786" s="265">
        <v>5.4308000000000002E-2</v>
      </c>
      <c r="G1786" s="265">
        <v>4.4893000000000002E-2</v>
      </c>
      <c r="H1786" s="265">
        <v>7.4732999999999994E-2</v>
      </c>
      <c r="I1786" s="265">
        <v>0.17788700000000002</v>
      </c>
      <c r="J1786" s="265">
        <v>0.33422200000000002</v>
      </c>
      <c r="K1786" s="265">
        <v>0.46741700000000003</v>
      </c>
      <c r="L1786" s="265">
        <v>0.74945300000000004</v>
      </c>
      <c r="M1786" s="265">
        <v>0.729217</v>
      </c>
      <c r="N1786" s="265">
        <v>0.24051600000000001</v>
      </c>
    </row>
    <row r="1787" spans="2:14" ht="13.5" x14ac:dyDescent="0.25">
      <c r="B1787" s="166" t="s">
        <v>4347</v>
      </c>
      <c r="C1787" s="38" t="s">
        <v>1792</v>
      </c>
      <c r="D1787" s="265">
        <v>0.35532999999999998</v>
      </c>
      <c r="E1787" s="265">
        <v>0.38744400000000001</v>
      </c>
      <c r="F1787" s="265">
        <v>0.47239999999999999</v>
      </c>
      <c r="G1787" s="265">
        <v>0.44669400000000004</v>
      </c>
      <c r="H1787" s="265">
        <v>0.79496999999999995</v>
      </c>
      <c r="I1787" s="265">
        <v>1.0132019999999997</v>
      </c>
      <c r="J1787" s="265">
        <v>1.247557</v>
      </c>
      <c r="K1787" s="265">
        <v>1.6727760000000003</v>
      </c>
      <c r="L1787" s="265">
        <v>2.220227</v>
      </c>
      <c r="M1787" s="265">
        <v>2.4734729999999998</v>
      </c>
      <c r="N1787" s="265">
        <v>1.0897300000000001</v>
      </c>
    </row>
    <row r="1788" spans="2:14" ht="13.5" x14ac:dyDescent="0.25">
      <c r="B1788" s="166" t="s">
        <v>4348</v>
      </c>
      <c r="C1788" s="38" t="s">
        <v>1793</v>
      </c>
      <c r="D1788" s="265">
        <v>3.358765</v>
      </c>
      <c r="E1788" s="265">
        <v>3.187119</v>
      </c>
      <c r="F1788" s="265">
        <v>2.8648920000000002</v>
      </c>
      <c r="G1788" s="265">
        <v>2.7012450000000001</v>
      </c>
      <c r="H1788" s="265">
        <v>4.0736659999999993</v>
      </c>
      <c r="I1788" s="265">
        <v>4.4890170000000005</v>
      </c>
      <c r="J1788" s="265">
        <v>4.8690040000000003</v>
      </c>
      <c r="K1788" s="265">
        <v>3.7039949999999999</v>
      </c>
      <c r="L1788" s="265">
        <v>3.0772040000000001</v>
      </c>
      <c r="M1788" s="265">
        <v>3.0163029999999997</v>
      </c>
      <c r="N1788" s="265">
        <v>2.7133330000000004</v>
      </c>
    </row>
    <row r="1789" spans="2:14" ht="13.5" x14ac:dyDescent="0.25">
      <c r="B1789" s="166" t="s">
        <v>4349</v>
      </c>
      <c r="C1789" s="38" t="s">
        <v>1794</v>
      </c>
      <c r="D1789" s="265">
        <v>0</v>
      </c>
      <c r="E1789" s="265">
        <v>0</v>
      </c>
      <c r="F1789" s="265">
        <v>0</v>
      </c>
      <c r="G1789" s="265">
        <v>0</v>
      </c>
      <c r="H1789" s="265">
        <v>0</v>
      </c>
      <c r="I1789" s="265">
        <v>6.405000000000001E-3</v>
      </c>
      <c r="J1789" s="265">
        <v>4.7947000000000004E-2</v>
      </c>
      <c r="K1789" s="265">
        <v>9.6304000000000001E-2</v>
      </c>
      <c r="L1789" s="265">
        <v>0.18276400000000001</v>
      </c>
      <c r="M1789" s="265">
        <v>0.17309400000000003</v>
      </c>
      <c r="N1789" s="265">
        <v>9.273E-3</v>
      </c>
    </row>
    <row r="1790" spans="2:14" ht="13.5" x14ac:dyDescent="0.25">
      <c r="B1790" s="166" t="s">
        <v>4350</v>
      </c>
      <c r="C1790" s="38" t="s">
        <v>1795</v>
      </c>
      <c r="D1790" s="265">
        <v>32.629813000000006</v>
      </c>
      <c r="E1790" s="265">
        <v>31.532579000000002</v>
      </c>
      <c r="F1790" s="265">
        <v>31.113667</v>
      </c>
      <c r="G1790" s="265">
        <v>27.844407999999994</v>
      </c>
      <c r="H1790" s="265">
        <v>38.513631999999994</v>
      </c>
      <c r="I1790" s="265">
        <v>40.093849999999996</v>
      </c>
      <c r="J1790" s="265">
        <v>41.474927999999998</v>
      </c>
      <c r="K1790" s="265">
        <v>37.584204999999997</v>
      </c>
      <c r="L1790" s="265">
        <v>51.837171999999995</v>
      </c>
      <c r="M1790" s="265">
        <v>68.808035000000004</v>
      </c>
      <c r="N1790" s="265">
        <v>84.546449999999993</v>
      </c>
    </row>
    <row r="1791" spans="2:14" ht="13.5" x14ac:dyDescent="0.25">
      <c r="B1791" s="166" t="s">
        <v>4351</v>
      </c>
      <c r="C1791" s="38" t="s">
        <v>1796</v>
      </c>
      <c r="D1791" s="265">
        <v>0.31973700000000005</v>
      </c>
      <c r="E1791" s="265">
        <v>0.231268</v>
      </c>
      <c r="F1791" s="265">
        <v>0.17684699999999998</v>
      </c>
      <c r="G1791" s="265">
        <v>0.14418700000000001</v>
      </c>
      <c r="H1791" s="265">
        <v>0.18326599999999998</v>
      </c>
      <c r="I1791" s="265">
        <v>0.18865700000000002</v>
      </c>
      <c r="J1791" s="265">
        <v>0.21834399999999998</v>
      </c>
      <c r="K1791" s="265">
        <v>0.224188</v>
      </c>
      <c r="L1791" s="265">
        <v>1.0197640000000001</v>
      </c>
      <c r="M1791" s="265">
        <v>1.0680730000000001</v>
      </c>
      <c r="N1791" s="265">
        <v>2.8947979999999998</v>
      </c>
    </row>
    <row r="1792" spans="2:14" ht="13.5" x14ac:dyDescent="0.25">
      <c r="B1792" s="166" t="s">
        <v>4352</v>
      </c>
      <c r="C1792" s="38" t="s">
        <v>2534</v>
      </c>
      <c r="D1792" s="265">
        <v>0</v>
      </c>
      <c r="E1792" s="265">
        <v>0</v>
      </c>
      <c r="F1792" s="265">
        <v>0</v>
      </c>
      <c r="G1792" s="265">
        <v>0</v>
      </c>
      <c r="H1792" s="265">
        <v>0</v>
      </c>
      <c r="I1792" s="265">
        <v>9.6000000000000002E-5</v>
      </c>
      <c r="J1792" s="265">
        <v>6.6346000000000002E-2</v>
      </c>
      <c r="K1792" s="265">
        <v>0.22600899999999999</v>
      </c>
      <c r="L1792" s="265">
        <v>0.42250599999999994</v>
      </c>
      <c r="M1792" s="265">
        <v>0.34207799999999999</v>
      </c>
      <c r="N1792" s="265">
        <v>2.1094999999999999E-2</v>
      </c>
    </row>
    <row r="1793" spans="2:14" ht="13.5" x14ac:dyDescent="0.25">
      <c r="B1793" s="166" t="s">
        <v>4353</v>
      </c>
      <c r="C1793" s="38" t="s">
        <v>1797</v>
      </c>
      <c r="D1793" s="265">
        <v>3.1991830000000001</v>
      </c>
      <c r="E1793" s="265">
        <v>3.7867419999999998</v>
      </c>
      <c r="F1793" s="265">
        <v>4.0356339999999999</v>
      </c>
      <c r="G1793" s="265">
        <v>3.4563459999999999</v>
      </c>
      <c r="H1793" s="265">
        <v>6.0711240000000002</v>
      </c>
      <c r="I1793" s="265">
        <v>7.7266759999999994</v>
      </c>
      <c r="J1793" s="265">
        <v>9.4877020000000005</v>
      </c>
      <c r="K1793" s="265">
        <v>10.35154</v>
      </c>
      <c r="L1793" s="265">
        <v>14.399569</v>
      </c>
      <c r="M1793" s="265">
        <v>20.555127000000002</v>
      </c>
      <c r="N1793" s="265">
        <v>21.657934000000001</v>
      </c>
    </row>
    <row r="1794" spans="2:14" ht="13.5" x14ac:dyDescent="0.25">
      <c r="B1794" s="166" t="s">
        <v>4354</v>
      </c>
      <c r="C1794" s="38" t="s">
        <v>1798</v>
      </c>
      <c r="D1794" s="265">
        <v>12.465823</v>
      </c>
      <c r="E1794" s="265">
        <v>13.909846999999999</v>
      </c>
      <c r="F1794" s="265">
        <v>16.446007000000002</v>
      </c>
      <c r="G1794" s="265">
        <v>15.054345999999999</v>
      </c>
      <c r="H1794" s="265">
        <v>25.829410000000003</v>
      </c>
      <c r="I1794" s="265">
        <v>29.099119000000002</v>
      </c>
      <c r="J1794" s="265">
        <v>33.170329000000002</v>
      </c>
      <c r="K1794" s="265">
        <v>37.077039999999997</v>
      </c>
      <c r="L1794" s="265">
        <v>54.519756999999998</v>
      </c>
      <c r="M1794" s="265">
        <v>68.136184999999998</v>
      </c>
      <c r="N1794" s="265">
        <v>75.840271999999999</v>
      </c>
    </row>
    <row r="1795" spans="2:14" ht="13.5" x14ac:dyDescent="0.25">
      <c r="B1795" s="166" t="s">
        <v>4355</v>
      </c>
      <c r="C1795" s="38" t="s">
        <v>1799</v>
      </c>
      <c r="D1795" s="265">
        <v>0</v>
      </c>
      <c r="E1795" s="265">
        <v>0</v>
      </c>
      <c r="F1795" s="265">
        <v>0</v>
      </c>
      <c r="G1795" s="265">
        <v>1.859E-3</v>
      </c>
      <c r="H1795" s="265">
        <v>0</v>
      </c>
      <c r="I1795" s="265">
        <v>1.2844999999999999E-2</v>
      </c>
      <c r="J1795" s="265">
        <v>8.7660000000000002E-2</v>
      </c>
      <c r="K1795" s="265">
        <v>0.112722</v>
      </c>
      <c r="L1795" s="265">
        <v>0.30085899999999999</v>
      </c>
      <c r="M1795" s="265">
        <v>0.29186499999999999</v>
      </c>
      <c r="N1795" s="265">
        <v>4.1666000000000002E-2</v>
      </c>
    </row>
    <row r="1796" spans="2:14" ht="13.5" x14ac:dyDescent="0.25">
      <c r="B1796" s="166" t="s">
        <v>4356</v>
      </c>
      <c r="C1796" s="38" t="s">
        <v>1800</v>
      </c>
      <c r="D1796" s="265">
        <v>5.5039999999999993E-3</v>
      </c>
      <c r="E1796" s="265">
        <v>2.7100000000000003E-4</v>
      </c>
      <c r="F1796" s="265">
        <v>1.2469999999999998E-3</v>
      </c>
      <c r="G1796" s="265">
        <v>2.7439999999999999E-3</v>
      </c>
      <c r="H1796" s="265">
        <v>5.9199999999999997E-4</v>
      </c>
      <c r="I1796" s="265">
        <v>1.3387E-2</v>
      </c>
      <c r="J1796" s="265">
        <v>0.17598000000000003</v>
      </c>
      <c r="K1796" s="265">
        <v>0.35411000000000004</v>
      </c>
      <c r="L1796" s="265">
        <v>0.82872699999999999</v>
      </c>
      <c r="M1796" s="265">
        <v>0.76073399999999991</v>
      </c>
      <c r="N1796" s="265">
        <v>4.9761E-2</v>
      </c>
    </row>
    <row r="1797" spans="2:14" ht="13.5" x14ac:dyDescent="0.25">
      <c r="B1797" s="166" t="s">
        <v>4357</v>
      </c>
      <c r="C1797" s="38" t="s">
        <v>1801</v>
      </c>
      <c r="D1797" s="265">
        <v>0</v>
      </c>
      <c r="E1797" s="265">
        <v>0</v>
      </c>
      <c r="F1797" s="265">
        <v>0</v>
      </c>
      <c r="G1797" s="265">
        <v>0</v>
      </c>
      <c r="H1797" s="265">
        <v>0</v>
      </c>
      <c r="I1797" s="265">
        <v>2.6900000000000003E-4</v>
      </c>
      <c r="J1797" s="265">
        <v>3.7884000000000001E-2</v>
      </c>
      <c r="K1797" s="265">
        <v>3.9364999999999997E-2</v>
      </c>
      <c r="L1797" s="265">
        <v>0.35705900000000002</v>
      </c>
      <c r="M1797" s="265">
        <v>0.43139100000000002</v>
      </c>
      <c r="N1797" s="265">
        <v>3.7683000000000001E-2</v>
      </c>
    </row>
    <row r="1798" spans="2:14" ht="13.5" x14ac:dyDescent="0.25">
      <c r="B1798" s="166" t="s">
        <v>4358</v>
      </c>
      <c r="C1798" s="38" t="s">
        <v>1802</v>
      </c>
      <c r="D1798" s="265">
        <v>0</v>
      </c>
      <c r="E1798" s="265">
        <v>0</v>
      </c>
      <c r="F1798" s="265">
        <v>0</v>
      </c>
      <c r="G1798" s="265">
        <v>3.8900000000000002E-4</v>
      </c>
      <c r="H1798" s="265">
        <v>2.4899999999999998E-4</v>
      </c>
      <c r="I1798" s="265">
        <v>1.03E-4</v>
      </c>
      <c r="J1798" s="265">
        <v>2.4224000000000002E-2</v>
      </c>
      <c r="K1798" s="265">
        <v>3.1321000000000002E-2</v>
      </c>
      <c r="L1798" s="265">
        <v>4.3382999999999998E-2</v>
      </c>
      <c r="M1798" s="265">
        <v>4.0486999999999995E-2</v>
      </c>
      <c r="N1798" s="265">
        <v>0</v>
      </c>
    </row>
    <row r="1799" spans="2:14" ht="13.5" x14ac:dyDescent="0.25">
      <c r="B1799" s="166" t="s">
        <v>4359</v>
      </c>
      <c r="C1799" s="38" t="s">
        <v>1803</v>
      </c>
      <c r="D1799" s="265">
        <v>0</v>
      </c>
      <c r="E1799" s="265">
        <v>0</v>
      </c>
      <c r="F1799" s="265">
        <v>0</v>
      </c>
      <c r="G1799" s="265">
        <v>0</v>
      </c>
      <c r="H1799" s="265">
        <v>0</v>
      </c>
      <c r="I1799" s="265">
        <v>4.287E-3</v>
      </c>
      <c r="J1799" s="265">
        <v>7.6745000000000008E-2</v>
      </c>
      <c r="K1799" s="265">
        <v>0.173711</v>
      </c>
      <c r="L1799" s="265">
        <v>0.34848900000000005</v>
      </c>
      <c r="M1799" s="265">
        <v>0.35746599999999995</v>
      </c>
      <c r="N1799" s="265">
        <v>0</v>
      </c>
    </row>
    <row r="1800" spans="2:14" ht="13.5" x14ac:dyDescent="0.25">
      <c r="B1800" s="166" t="s">
        <v>4360</v>
      </c>
      <c r="C1800" s="38" t="s">
        <v>1804</v>
      </c>
      <c r="D1800" s="265">
        <v>0</v>
      </c>
      <c r="E1800" s="265">
        <v>0</v>
      </c>
      <c r="F1800" s="265">
        <v>0</v>
      </c>
      <c r="G1800" s="265">
        <v>0</v>
      </c>
      <c r="H1800" s="265">
        <v>0</v>
      </c>
      <c r="I1800" s="265">
        <v>2.0379000000000001E-2</v>
      </c>
      <c r="J1800" s="265">
        <v>8.9037000000000005E-2</v>
      </c>
      <c r="K1800" s="265">
        <v>0.12012600000000001</v>
      </c>
      <c r="L1800" s="265">
        <v>0.61713099999999999</v>
      </c>
      <c r="M1800" s="265">
        <v>0.63792399999999994</v>
      </c>
      <c r="N1800" s="265">
        <v>0.59214</v>
      </c>
    </row>
    <row r="1801" spans="2:14" ht="13.5" x14ac:dyDescent="0.25">
      <c r="B1801" s="166" t="s">
        <v>4361</v>
      </c>
      <c r="C1801" s="38" t="s">
        <v>1805</v>
      </c>
      <c r="D1801" s="265">
        <v>2.9659210000000003</v>
      </c>
      <c r="E1801" s="265">
        <v>1.0925389999999999</v>
      </c>
      <c r="F1801" s="265">
        <v>0.44955600000000001</v>
      </c>
      <c r="G1801" s="265">
        <v>0.49024699999999999</v>
      </c>
      <c r="H1801" s="265">
        <v>0.90482799999999997</v>
      </c>
      <c r="I1801" s="265">
        <v>0.8606379999999999</v>
      </c>
      <c r="J1801" s="265">
        <v>0.84876599999999991</v>
      </c>
      <c r="K1801" s="265">
        <v>0.80110199999999998</v>
      </c>
      <c r="L1801" s="265">
        <v>5.0303659999999999</v>
      </c>
      <c r="M1801" s="265">
        <v>8.0838029999999996</v>
      </c>
      <c r="N1801" s="265">
        <v>14.924244000000002</v>
      </c>
    </row>
    <row r="1802" spans="2:14" ht="13.5" x14ac:dyDescent="0.25">
      <c r="B1802" s="166" t="s">
        <v>4362</v>
      </c>
      <c r="C1802" s="38" t="s">
        <v>1806</v>
      </c>
      <c r="D1802" s="265">
        <v>19.749348000000001</v>
      </c>
      <c r="E1802" s="265">
        <v>21.502416</v>
      </c>
      <c r="F1802" s="265">
        <v>16.905400999999998</v>
      </c>
      <c r="G1802" s="265">
        <v>12.340714999999999</v>
      </c>
      <c r="H1802" s="265">
        <v>17.142071999999999</v>
      </c>
      <c r="I1802" s="265">
        <v>18.639672000000001</v>
      </c>
      <c r="J1802" s="265">
        <v>18.561869000000002</v>
      </c>
      <c r="K1802" s="265">
        <v>18.812627000000003</v>
      </c>
      <c r="L1802" s="265">
        <v>22.250909</v>
      </c>
      <c r="M1802" s="265">
        <v>27.894473999999999</v>
      </c>
      <c r="N1802" s="265">
        <v>34.520568999999995</v>
      </c>
    </row>
    <row r="1803" spans="2:14" ht="13.5" x14ac:dyDescent="0.25">
      <c r="B1803" s="166" t="s">
        <v>4363</v>
      </c>
      <c r="C1803" s="38" t="s">
        <v>1807</v>
      </c>
      <c r="D1803" s="265">
        <v>0</v>
      </c>
      <c r="E1803" s="265">
        <v>0</v>
      </c>
      <c r="F1803" s="265">
        <v>5.9099999999999995E-4</v>
      </c>
      <c r="G1803" s="265">
        <v>0</v>
      </c>
      <c r="H1803" s="265">
        <v>1.7599999999999998E-3</v>
      </c>
      <c r="I1803" s="265">
        <v>6.424E-3</v>
      </c>
      <c r="J1803" s="265">
        <v>4.0486000000000001E-2</v>
      </c>
      <c r="K1803" s="265">
        <v>4.4903999999999999E-2</v>
      </c>
      <c r="L1803" s="265">
        <v>5.8903999999999998E-2</v>
      </c>
      <c r="M1803" s="265">
        <v>5.7756000000000002E-2</v>
      </c>
      <c r="N1803" s="265">
        <v>0</v>
      </c>
    </row>
    <row r="1804" spans="2:14" ht="13.5" x14ac:dyDescent="0.25">
      <c r="B1804" s="166" t="s">
        <v>4364</v>
      </c>
      <c r="C1804" s="38" t="s">
        <v>1808</v>
      </c>
      <c r="D1804" s="265">
        <v>6.00068</v>
      </c>
      <c r="E1804" s="265">
        <v>6.1456229999999996</v>
      </c>
      <c r="F1804" s="265">
        <v>5.8698199999999998</v>
      </c>
      <c r="G1804" s="265">
        <v>4.817183</v>
      </c>
      <c r="H1804" s="265">
        <v>5.241657</v>
      </c>
      <c r="I1804" s="265">
        <v>4.7804149999999996</v>
      </c>
      <c r="J1804" s="265">
        <v>5.4929649999999999</v>
      </c>
      <c r="K1804" s="265">
        <v>4.7861200000000004</v>
      </c>
      <c r="L1804" s="265">
        <v>7.0058379999999998</v>
      </c>
      <c r="M1804" s="265">
        <v>8.6077759999999994</v>
      </c>
      <c r="N1804" s="265">
        <v>13.219837</v>
      </c>
    </row>
    <row r="1805" spans="2:14" ht="13.5" x14ac:dyDescent="0.25">
      <c r="B1805" s="166" t="s">
        <v>4365</v>
      </c>
      <c r="C1805" s="38" t="s">
        <v>1809</v>
      </c>
      <c r="D1805" s="265">
        <v>1.62937</v>
      </c>
      <c r="E1805" s="265">
        <v>1.3137730000000001</v>
      </c>
      <c r="F1805" s="265">
        <v>1.3994610000000001</v>
      </c>
      <c r="G1805" s="265">
        <v>1.260589</v>
      </c>
      <c r="H1805" s="265">
        <v>1.7935500000000002</v>
      </c>
      <c r="I1805" s="265">
        <v>2.268888</v>
      </c>
      <c r="J1805" s="265">
        <v>2.4792110000000003</v>
      </c>
      <c r="K1805" s="265">
        <v>3.0681340000000001</v>
      </c>
      <c r="L1805" s="265">
        <v>5.1141740000000002</v>
      </c>
      <c r="M1805" s="265">
        <v>3.3701939999999997</v>
      </c>
      <c r="N1805" s="265">
        <v>0.81355</v>
      </c>
    </row>
    <row r="1806" spans="2:14" ht="13.5" x14ac:dyDescent="0.25">
      <c r="B1806" s="166" t="s">
        <v>4366</v>
      </c>
      <c r="C1806" s="38" t="s">
        <v>1810</v>
      </c>
      <c r="D1806" s="265">
        <v>0</v>
      </c>
      <c r="E1806" s="265">
        <v>0</v>
      </c>
      <c r="F1806" s="265">
        <v>0</v>
      </c>
      <c r="G1806" s="265">
        <v>0</v>
      </c>
      <c r="H1806" s="265">
        <v>0</v>
      </c>
      <c r="I1806" s="265">
        <v>3.0760000000000002E-3</v>
      </c>
      <c r="J1806" s="265">
        <v>2.0869000000000002E-2</v>
      </c>
      <c r="K1806" s="265">
        <v>8.2740000000000001E-3</v>
      </c>
      <c r="L1806" s="265">
        <v>1.1154000000000001E-2</v>
      </c>
      <c r="M1806" s="265">
        <v>5.7010000000000003E-3</v>
      </c>
      <c r="N1806" s="265">
        <v>0</v>
      </c>
    </row>
    <row r="1807" spans="2:14" ht="13.5" x14ac:dyDescent="0.25">
      <c r="B1807" s="166" t="s">
        <v>4367</v>
      </c>
      <c r="C1807" s="38" t="s">
        <v>1811</v>
      </c>
      <c r="D1807" s="265">
        <v>27.521773999999997</v>
      </c>
      <c r="E1807" s="265">
        <v>30.700991000000002</v>
      </c>
      <c r="F1807" s="265">
        <v>32.481777000000001</v>
      </c>
      <c r="G1807" s="265">
        <v>28.007020000000001</v>
      </c>
      <c r="H1807" s="265">
        <v>42.393820000000005</v>
      </c>
      <c r="I1807" s="265">
        <v>46.521203</v>
      </c>
      <c r="J1807" s="265">
        <v>46.882204999999999</v>
      </c>
      <c r="K1807" s="265">
        <v>44.316474999999997</v>
      </c>
      <c r="L1807" s="265">
        <v>61.28731599999999</v>
      </c>
      <c r="M1807" s="265">
        <v>69.932451999999998</v>
      </c>
      <c r="N1807" s="265">
        <v>80.746843000000013</v>
      </c>
    </row>
    <row r="1808" spans="2:14" ht="13.5" x14ac:dyDescent="0.25">
      <c r="B1808" s="166" t="s">
        <v>4368</v>
      </c>
      <c r="C1808" s="38" t="s">
        <v>1812</v>
      </c>
      <c r="D1808" s="265">
        <v>0</v>
      </c>
      <c r="E1808" s="265">
        <v>0</v>
      </c>
      <c r="F1808" s="265">
        <v>1.879E-3</v>
      </c>
      <c r="G1808" s="265">
        <v>3.4699999999999998E-4</v>
      </c>
      <c r="H1808" s="265">
        <v>0</v>
      </c>
      <c r="I1808" s="265">
        <v>5.6800000000000004E-4</v>
      </c>
      <c r="J1808" s="265">
        <v>6.0557E-2</v>
      </c>
      <c r="K1808" s="265">
        <v>6.9911000000000001E-2</v>
      </c>
      <c r="L1808" s="265">
        <v>0.10723300000000001</v>
      </c>
      <c r="M1808" s="265">
        <v>0.10449700000000001</v>
      </c>
      <c r="N1808" s="265">
        <v>0.124843</v>
      </c>
    </row>
    <row r="1809" spans="2:14" ht="13.5" x14ac:dyDescent="0.25">
      <c r="B1809" s="166" t="s">
        <v>4369</v>
      </c>
      <c r="C1809" s="38" t="s">
        <v>1813</v>
      </c>
      <c r="D1809" s="265">
        <v>0</v>
      </c>
      <c r="E1809" s="265">
        <v>0</v>
      </c>
      <c r="F1809" s="265">
        <v>9.6319999999999999E-3</v>
      </c>
      <c r="G1809" s="265">
        <v>0</v>
      </c>
      <c r="H1809" s="265">
        <v>0</v>
      </c>
      <c r="I1809" s="265">
        <v>1.4940000000000001E-3</v>
      </c>
      <c r="J1809" s="265">
        <v>4.3562999999999998E-2</v>
      </c>
      <c r="K1809" s="265">
        <v>5.8660999999999998E-2</v>
      </c>
      <c r="L1809" s="265">
        <v>0.16140100000000002</v>
      </c>
      <c r="M1809" s="265">
        <v>0.15219199999999999</v>
      </c>
      <c r="N1809" s="265">
        <v>0</v>
      </c>
    </row>
    <row r="1810" spans="2:14" ht="13.5" x14ac:dyDescent="0.25">
      <c r="B1810" s="166" t="s">
        <v>4370</v>
      </c>
      <c r="C1810" s="38" t="s">
        <v>149</v>
      </c>
      <c r="D1810" s="265">
        <v>2.7719550000000002</v>
      </c>
      <c r="E1810" s="265">
        <v>3.8620580000000002</v>
      </c>
      <c r="F1810" s="265">
        <v>4.3460650000000003</v>
      </c>
      <c r="G1810" s="265">
        <v>3.2318980000000002</v>
      </c>
      <c r="H1810" s="265">
        <v>5.293266</v>
      </c>
      <c r="I1810" s="265">
        <v>5.0584639999999998</v>
      </c>
      <c r="J1810" s="265">
        <v>6.7620070000000005</v>
      </c>
      <c r="K1810" s="265">
        <v>7.7338660000000008</v>
      </c>
      <c r="L1810" s="265">
        <v>11.840619999999999</v>
      </c>
      <c r="M1810" s="265">
        <v>25.960052000000001</v>
      </c>
      <c r="N1810" s="265">
        <v>30.967520999999998</v>
      </c>
    </row>
    <row r="1811" spans="2:14" ht="13.5" x14ac:dyDescent="0.25">
      <c r="B1811" s="166" t="s">
        <v>4371</v>
      </c>
      <c r="C1811" s="38" t="s">
        <v>371</v>
      </c>
      <c r="D1811" s="265">
        <v>5.4500000000000002E-4</v>
      </c>
      <c r="E1811" s="265">
        <v>1.8796E-2</v>
      </c>
      <c r="F1811" s="265">
        <v>8.5554000000000005E-2</v>
      </c>
      <c r="G1811" s="265">
        <v>4.3362000000000005E-2</v>
      </c>
      <c r="H1811" s="265">
        <v>1.1932999999999999E-2</v>
      </c>
      <c r="I1811" s="265">
        <v>0.11680199999999999</v>
      </c>
      <c r="J1811" s="265">
        <v>0.26856599999999997</v>
      </c>
      <c r="K1811" s="265">
        <v>1.072084</v>
      </c>
      <c r="L1811" s="265">
        <v>2.5899419999999997</v>
      </c>
      <c r="M1811" s="265">
        <v>3.3730669999999998</v>
      </c>
      <c r="N1811" s="265">
        <v>0.27112399999999998</v>
      </c>
    </row>
    <row r="1812" spans="2:14" ht="13.5" x14ac:dyDescent="0.25">
      <c r="B1812" s="166" t="s">
        <v>4372</v>
      </c>
      <c r="C1812" s="38" t="s">
        <v>1814</v>
      </c>
      <c r="D1812" s="265">
        <v>0</v>
      </c>
      <c r="E1812" s="265">
        <v>0</v>
      </c>
      <c r="F1812" s="265">
        <v>0</v>
      </c>
      <c r="G1812" s="265">
        <v>0</v>
      </c>
      <c r="H1812" s="265">
        <v>0</v>
      </c>
      <c r="I1812" s="265">
        <v>3.6600000000000001E-4</v>
      </c>
      <c r="J1812" s="265">
        <v>2.5104000000000001E-2</v>
      </c>
      <c r="K1812" s="265">
        <v>5.7137999999999994E-2</v>
      </c>
      <c r="L1812" s="265">
        <v>0.12984000000000001</v>
      </c>
      <c r="M1812" s="265">
        <v>5.9968000000000007E-2</v>
      </c>
      <c r="N1812" s="265">
        <v>0</v>
      </c>
    </row>
    <row r="1813" spans="2:14" ht="13.5" x14ac:dyDescent="0.25">
      <c r="B1813" s="166" t="s">
        <v>4373</v>
      </c>
      <c r="C1813" s="38" t="s">
        <v>1815</v>
      </c>
      <c r="D1813" s="265">
        <v>15.749171</v>
      </c>
      <c r="E1813" s="265">
        <v>15.067455999999998</v>
      </c>
      <c r="F1813" s="265">
        <v>14.249129999999999</v>
      </c>
      <c r="G1813" s="265">
        <v>12.156772</v>
      </c>
      <c r="H1813" s="265">
        <v>16.378588000000001</v>
      </c>
      <c r="I1813" s="265">
        <v>17.159701999999999</v>
      </c>
      <c r="J1813" s="265">
        <v>17.408265999999998</v>
      </c>
      <c r="K1813" s="265">
        <v>18.73704</v>
      </c>
      <c r="L1813" s="265">
        <v>24.581427000000001</v>
      </c>
      <c r="M1813" s="265">
        <v>30.274726999999999</v>
      </c>
      <c r="N1813" s="265">
        <v>36.481271999999997</v>
      </c>
    </row>
    <row r="1814" spans="2:14" ht="13.5" x14ac:dyDescent="0.25">
      <c r="B1814" s="166" t="s">
        <v>4374</v>
      </c>
      <c r="C1814" s="38" t="s">
        <v>1816</v>
      </c>
      <c r="D1814" s="265">
        <v>0</v>
      </c>
      <c r="E1814" s="265">
        <v>0</v>
      </c>
      <c r="F1814" s="265">
        <v>0</v>
      </c>
      <c r="G1814" s="265">
        <v>0</v>
      </c>
      <c r="H1814" s="265">
        <v>0</v>
      </c>
      <c r="I1814" s="265">
        <v>2.0960000000000002E-3</v>
      </c>
      <c r="J1814" s="265">
        <v>3.9258999999999995E-2</v>
      </c>
      <c r="K1814" s="265">
        <v>3.9813000000000001E-2</v>
      </c>
      <c r="L1814" s="265">
        <v>5.6260999999999999E-2</v>
      </c>
      <c r="M1814" s="265">
        <v>5.9456999999999996E-2</v>
      </c>
      <c r="N1814" s="265">
        <v>0</v>
      </c>
    </row>
    <row r="1815" spans="2:14" ht="13.5" x14ac:dyDescent="0.25">
      <c r="B1815" s="166" t="s">
        <v>4375</v>
      </c>
      <c r="C1815" s="38" t="s">
        <v>1817</v>
      </c>
      <c r="D1815" s="265">
        <v>0</v>
      </c>
      <c r="E1815" s="265">
        <v>0</v>
      </c>
      <c r="F1815" s="265">
        <v>1.6268999999999999E-2</v>
      </c>
      <c r="G1815" s="265">
        <v>4.8142000000000004E-2</v>
      </c>
      <c r="H1815" s="265">
        <v>7.998100000000001E-2</v>
      </c>
      <c r="I1815" s="265">
        <v>7.4952999999999992E-2</v>
      </c>
      <c r="J1815" s="265">
        <v>0.217725</v>
      </c>
      <c r="K1815" s="265">
        <v>0.42231599999999997</v>
      </c>
      <c r="L1815" s="265">
        <v>0.96811199999999997</v>
      </c>
      <c r="M1815" s="265">
        <v>1.0365469999999999</v>
      </c>
      <c r="N1815" s="265">
        <v>0.273341</v>
      </c>
    </row>
    <row r="1816" spans="2:14" ht="13.5" x14ac:dyDescent="0.25">
      <c r="B1816" s="166" t="s">
        <v>4376</v>
      </c>
      <c r="C1816" s="38" t="s">
        <v>1818</v>
      </c>
      <c r="D1816" s="265">
        <v>7.9199999999999995E-4</v>
      </c>
      <c r="E1816" s="265">
        <v>0</v>
      </c>
      <c r="F1816" s="265">
        <v>0</v>
      </c>
      <c r="G1816" s="265">
        <v>0</v>
      </c>
      <c r="H1816" s="265">
        <v>6.1640000000000002E-3</v>
      </c>
      <c r="I1816" s="265">
        <v>1.5885E-2</v>
      </c>
      <c r="J1816" s="265">
        <v>5.2901000000000004E-2</v>
      </c>
      <c r="K1816" s="265">
        <v>2.6535E-2</v>
      </c>
      <c r="L1816" s="265">
        <v>0.120281</v>
      </c>
      <c r="M1816" s="265">
        <v>5.8441999999999994E-2</v>
      </c>
      <c r="N1816" s="265">
        <v>0</v>
      </c>
    </row>
    <row r="1817" spans="2:14" ht="13.5" x14ac:dyDescent="0.25">
      <c r="B1817" s="166" t="s">
        <v>4377</v>
      </c>
      <c r="C1817" s="38" t="s">
        <v>1819</v>
      </c>
      <c r="D1817" s="265">
        <v>0</v>
      </c>
      <c r="E1817" s="265">
        <v>0</v>
      </c>
      <c r="F1817" s="265">
        <v>0</v>
      </c>
      <c r="G1817" s="265">
        <v>0</v>
      </c>
      <c r="H1817" s="265">
        <v>0</v>
      </c>
      <c r="I1817" s="265">
        <v>1.6216999999999999E-2</v>
      </c>
      <c r="J1817" s="265">
        <v>0.37700299999999998</v>
      </c>
      <c r="K1817" s="265">
        <v>0.72470100000000004</v>
      </c>
      <c r="L1817" s="265">
        <v>1.1025849999999999</v>
      </c>
      <c r="M1817" s="265">
        <v>0.52633200000000002</v>
      </c>
      <c r="N1817" s="265">
        <v>0.25203300000000001</v>
      </c>
    </row>
    <row r="1818" spans="2:14" ht="13.5" x14ac:dyDescent="0.25">
      <c r="B1818" s="166" t="s">
        <v>4378</v>
      </c>
      <c r="C1818" s="38" t="s">
        <v>1820</v>
      </c>
      <c r="D1818" s="265">
        <v>0</v>
      </c>
      <c r="E1818" s="265">
        <v>1.16E-4</v>
      </c>
      <c r="F1818" s="265">
        <v>0</v>
      </c>
      <c r="G1818" s="265">
        <v>2.9354999999999999E-2</v>
      </c>
      <c r="H1818" s="265">
        <v>0.15660499999999999</v>
      </c>
      <c r="I1818" s="265">
        <v>8.9384000000000005E-2</v>
      </c>
      <c r="J1818" s="265">
        <v>3.4270000000000002E-2</v>
      </c>
      <c r="K1818" s="265">
        <v>7.5403999999999999E-2</v>
      </c>
      <c r="L1818" s="265">
        <v>0.198659</v>
      </c>
      <c r="M1818" s="265">
        <v>0.15179299999999998</v>
      </c>
      <c r="N1818" s="265">
        <v>1.1033000000000001E-2</v>
      </c>
    </row>
    <row r="1819" spans="2:14" ht="13.5" x14ac:dyDescent="0.25">
      <c r="B1819" s="166" t="s">
        <v>4379</v>
      </c>
      <c r="C1819" s="38" t="s">
        <v>1821</v>
      </c>
      <c r="D1819" s="265">
        <v>0</v>
      </c>
      <c r="E1819" s="265">
        <v>0</v>
      </c>
      <c r="F1819" s="265">
        <v>0</v>
      </c>
      <c r="G1819" s="265">
        <v>0.15246300000000002</v>
      </c>
      <c r="H1819" s="265">
        <v>0.36760199999999998</v>
      </c>
      <c r="I1819" s="265">
        <v>0.292431</v>
      </c>
      <c r="J1819" s="265">
        <v>0.365562</v>
      </c>
      <c r="K1819" s="265">
        <v>0.555786</v>
      </c>
      <c r="L1819" s="265">
        <v>1.474092</v>
      </c>
      <c r="M1819" s="265">
        <v>2.1074029999999997</v>
      </c>
      <c r="N1819" s="265">
        <v>1.2552300000000001</v>
      </c>
    </row>
    <row r="1820" spans="2:14" ht="13.5" x14ac:dyDescent="0.25">
      <c r="B1820" s="166" t="s">
        <v>4380</v>
      </c>
      <c r="C1820" s="38" t="s">
        <v>1822</v>
      </c>
      <c r="D1820" s="265">
        <v>0</v>
      </c>
      <c r="E1820" s="265">
        <v>0</v>
      </c>
      <c r="F1820" s="265">
        <v>0</v>
      </c>
      <c r="G1820" s="265">
        <v>0</v>
      </c>
      <c r="H1820" s="265">
        <v>0</v>
      </c>
      <c r="I1820" s="265">
        <v>6.6499999999999997E-3</v>
      </c>
      <c r="J1820" s="265">
        <v>2.7725999999999997E-2</v>
      </c>
      <c r="K1820" s="265">
        <v>3.9188000000000001E-2</v>
      </c>
      <c r="L1820" s="265">
        <v>9.2095999999999997E-2</v>
      </c>
      <c r="M1820" s="265">
        <v>0.12335499999999999</v>
      </c>
      <c r="N1820" s="265">
        <v>5.4647000000000001E-2</v>
      </c>
    </row>
    <row r="1821" spans="2:14" ht="13.5" x14ac:dyDescent="0.25">
      <c r="B1821" s="166" t="s">
        <v>4381</v>
      </c>
      <c r="C1821" s="38" t="s">
        <v>1823</v>
      </c>
      <c r="D1821" s="265">
        <v>1.193E-3</v>
      </c>
      <c r="E1821" s="265">
        <v>0</v>
      </c>
      <c r="F1821" s="265">
        <v>0</v>
      </c>
      <c r="G1821" s="265">
        <v>0</v>
      </c>
      <c r="H1821" s="265">
        <v>0</v>
      </c>
      <c r="I1821" s="265">
        <v>3.1878999999999998E-2</v>
      </c>
      <c r="J1821" s="265">
        <v>0.17872499999999999</v>
      </c>
      <c r="K1821" s="265">
        <v>0.49241100000000004</v>
      </c>
      <c r="L1821" s="265">
        <v>0.93925799999999993</v>
      </c>
      <c r="M1821" s="265">
        <v>0.83978799999999998</v>
      </c>
      <c r="N1821" s="265">
        <v>2.2776000000000005E-2</v>
      </c>
    </row>
    <row r="1822" spans="2:14" ht="13.5" x14ac:dyDescent="0.25">
      <c r="B1822" s="166" t="s">
        <v>4382</v>
      </c>
      <c r="C1822" s="38" t="s">
        <v>1824</v>
      </c>
      <c r="D1822" s="265">
        <v>0</v>
      </c>
      <c r="E1822" s="265">
        <v>0</v>
      </c>
      <c r="F1822" s="265">
        <v>0</v>
      </c>
      <c r="G1822" s="265">
        <v>0</v>
      </c>
      <c r="H1822" s="265">
        <v>0</v>
      </c>
      <c r="I1822" s="265">
        <v>1.9459999999999998E-3</v>
      </c>
      <c r="J1822" s="265">
        <v>5.0254E-2</v>
      </c>
      <c r="K1822" s="265">
        <v>0.14988899999999999</v>
      </c>
      <c r="L1822" s="265">
        <v>0.30489999999999995</v>
      </c>
      <c r="M1822" s="265">
        <v>0.31092999999999998</v>
      </c>
      <c r="N1822" s="265">
        <v>0</v>
      </c>
    </row>
    <row r="1823" spans="2:14" ht="13.5" x14ac:dyDescent="0.25">
      <c r="B1823" s="166" t="s">
        <v>4383</v>
      </c>
      <c r="C1823" s="38" t="s">
        <v>1825</v>
      </c>
      <c r="D1823" s="265">
        <v>15.599904</v>
      </c>
      <c r="E1823" s="265">
        <v>18.791527000000002</v>
      </c>
      <c r="F1823" s="265">
        <v>18.160298999999998</v>
      </c>
      <c r="G1823" s="265">
        <v>15.682553000000002</v>
      </c>
      <c r="H1823" s="265">
        <v>22.236042999999999</v>
      </c>
      <c r="I1823" s="265">
        <v>22.546159000000003</v>
      </c>
      <c r="J1823" s="265">
        <v>24.534414000000002</v>
      </c>
      <c r="K1823" s="265">
        <v>23.153858999999997</v>
      </c>
      <c r="L1823" s="265">
        <v>33.734054999999998</v>
      </c>
      <c r="M1823" s="265">
        <v>43.796445999999996</v>
      </c>
      <c r="N1823" s="265">
        <v>51.173790999999994</v>
      </c>
    </row>
    <row r="1824" spans="2:14" ht="13.5" x14ac:dyDescent="0.25">
      <c r="B1824" s="166" t="s">
        <v>4384</v>
      </c>
      <c r="C1824" s="38" t="s">
        <v>1826</v>
      </c>
      <c r="D1824" s="265">
        <v>18.729915999999996</v>
      </c>
      <c r="E1824" s="265">
        <v>19.051742000000001</v>
      </c>
      <c r="F1824" s="265">
        <v>17.865319</v>
      </c>
      <c r="G1824" s="265">
        <v>14.950143999999998</v>
      </c>
      <c r="H1824" s="265">
        <v>20.966684999999998</v>
      </c>
      <c r="I1824" s="265">
        <v>20.419277999999998</v>
      </c>
      <c r="J1824" s="265">
        <v>21.162368999999998</v>
      </c>
      <c r="K1824" s="265">
        <v>22.097092</v>
      </c>
      <c r="L1824" s="265">
        <v>27.098378</v>
      </c>
      <c r="M1824" s="265">
        <v>34.531113000000005</v>
      </c>
      <c r="N1824" s="265">
        <v>40.533341999999998</v>
      </c>
    </row>
    <row r="1825" spans="2:14" ht="13.5" x14ac:dyDescent="0.25">
      <c r="B1825" s="166" t="s">
        <v>4385</v>
      </c>
      <c r="C1825" s="38" t="s">
        <v>1827</v>
      </c>
      <c r="D1825" s="265">
        <v>1.2579929999999999</v>
      </c>
      <c r="E1825" s="265">
        <v>1.1067290000000001</v>
      </c>
      <c r="F1825" s="265">
        <v>1.0730980000000001</v>
      </c>
      <c r="G1825" s="265">
        <v>0.75295699999999988</v>
      </c>
      <c r="H1825" s="265">
        <v>1.13232</v>
      </c>
      <c r="I1825" s="265">
        <v>1.0568569999999999</v>
      </c>
      <c r="J1825" s="265">
        <v>1.024106</v>
      </c>
      <c r="K1825" s="265">
        <v>1.3142739999999999</v>
      </c>
      <c r="L1825" s="265">
        <v>1.124242</v>
      </c>
      <c r="M1825" s="265">
        <v>0.35354099999999999</v>
      </c>
      <c r="N1825" s="265">
        <v>0.70413199999999998</v>
      </c>
    </row>
    <row r="1826" spans="2:14" ht="13.5" x14ac:dyDescent="0.25">
      <c r="B1826" s="166" t="s">
        <v>4386</v>
      </c>
      <c r="C1826" s="38" t="s">
        <v>1828</v>
      </c>
      <c r="D1826" s="265">
        <v>0</v>
      </c>
      <c r="E1826" s="265">
        <v>0</v>
      </c>
      <c r="F1826" s="265">
        <v>1.214E-3</v>
      </c>
      <c r="G1826" s="265">
        <v>2.748E-3</v>
      </c>
      <c r="H1826" s="265">
        <v>1.8100000000000001E-4</v>
      </c>
      <c r="I1826" s="265">
        <v>1.482E-3</v>
      </c>
      <c r="J1826" s="265">
        <v>8.9420000000000003E-3</v>
      </c>
      <c r="K1826" s="265">
        <v>1.5236E-2</v>
      </c>
      <c r="L1826" s="265">
        <v>2.6041000000000002E-2</v>
      </c>
      <c r="M1826" s="265">
        <v>2.7823999999999998E-2</v>
      </c>
      <c r="N1826" s="265">
        <v>8.3156000000000008E-2</v>
      </c>
    </row>
    <row r="1827" spans="2:14" ht="13.5" x14ac:dyDescent="0.25">
      <c r="B1827" s="166" t="s">
        <v>4387</v>
      </c>
      <c r="C1827" s="38" t="s">
        <v>273</v>
      </c>
      <c r="D1827" s="265">
        <v>1.0435209999999999</v>
      </c>
      <c r="E1827" s="265">
        <v>1.3570550000000001</v>
      </c>
      <c r="F1827" s="265">
        <v>1.2346140000000001</v>
      </c>
      <c r="G1827" s="265">
        <v>0.83017399999999997</v>
      </c>
      <c r="H1827" s="265">
        <v>1.1127499999999999</v>
      </c>
      <c r="I1827" s="265">
        <v>1.257587</v>
      </c>
      <c r="J1827" s="265">
        <v>1.4048590000000001</v>
      </c>
      <c r="K1827" s="265">
        <v>1.6382330000000001</v>
      </c>
      <c r="L1827" s="265">
        <v>2.2839229999999997</v>
      </c>
      <c r="M1827" s="265">
        <v>2.5639560000000001</v>
      </c>
      <c r="N1827" s="265">
        <v>2.3656350000000002</v>
      </c>
    </row>
    <row r="1828" spans="2:14" ht="13.5" x14ac:dyDescent="0.25">
      <c r="B1828" s="166" t="s">
        <v>4388</v>
      </c>
      <c r="C1828" s="38" t="s">
        <v>1829</v>
      </c>
      <c r="D1828" s="265">
        <v>1.2190160000000001</v>
      </c>
      <c r="E1828" s="265">
        <v>1.1847399999999999</v>
      </c>
      <c r="F1828" s="265">
        <v>1.1779189999999999</v>
      </c>
      <c r="G1828" s="265">
        <v>1.14124</v>
      </c>
      <c r="H1828" s="265">
        <v>1.561957</v>
      </c>
      <c r="I1828" s="265">
        <v>1.7400420000000001</v>
      </c>
      <c r="J1828" s="265">
        <v>1.585877</v>
      </c>
      <c r="K1828" s="265">
        <v>1.5438190000000001</v>
      </c>
      <c r="L1828" s="265">
        <v>2.1220379999999999</v>
      </c>
      <c r="M1828" s="265">
        <v>2.7873590000000004</v>
      </c>
      <c r="N1828" s="265">
        <v>2.7210429999999999</v>
      </c>
    </row>
    <row r="1829" spans="2:14" ht="13.5" x14ac:dyDescent="0.25">
      <c r="B1829" s="166" t="s">
        <v>4389</v>
      </c>
      <c r="C1829" s="38" t="s">
        <v>1830</v>
      </c>
      <c r="D1829" s="265">
        <v>0</v>
      </c>
      <c r="E1829" s="265">
        <v>0</v>
      </c>
      <c r="F1829" s="265">
        <v>0</v>
      </c>
      <c r="G1829" s="265">
        <v>0</v>
      </c>
      <c r="H1829" s="265">
        <v>0</v>
      </c>
      <c r="I1829" s="265">
        <v>6.7869999999999996E-3</v>
      </c>
      <c r="J1829" s="265">
        <v>5.5434999999999998E-2</v>
      </c>
      <c r="K1829" s="265">
        <v>7.9402E-2</v>
      </c>
      <c r="L1829" s="265">
        <v>0.155837</v>
      </c>
      <c r="M1829" s="265">
        <v>0.13877700000000001</v>
      </c>
      <c r="N1829" s="265">
        <v>0</v>
      </c>
    </row>
    <row r="1830" spans="2:14" ht="13.5" x14ac:dyDescent="0.25">
      <c r="B1830" s="166" t="s">
        <v>4390</v>
      </c>
      <c r="C1830" s="38" t="s">
        <v>1831</v>
      </c>
      <c r="D1830" s="265">
        <v>2.5243820000000001</v>
      </c>
      <c r="E1830" s="265">
        <v>2.835213</v>
      </c>
      <c r="F1830" s="265">
        <v>2.5727969999999996</v>
      </c>
      <c r="G1830" s="265">
        <v>2.4238200000000001</v>
      </c>
      <c r="H1830" s="265">
        <v>3.0369359999999999</v>
      </c>
      <c r="I1830" s="265">
        <v>3.0865140000000002</v>
      </c>
      <c r="J1830" s="265">
        <v>2.7998639999999995</v>
      </c>
      <c r="K1830" s="265">
        <v>2.691881</v>
      </c>
      <c r="L1830" s="265">
        <v>3.0402119999999999</v>
      </c>
      <c r="M1830" s="265">
        <v>2.309793</v>
      </c>
      <c r="N1830" s="265">
        <v>0.8654980000000001</v>
      </c>
    </row>
    <row r="1831" spans="2:14" ht="13.5" x14ac:dyDescent="0.25">
      <c r="B1831" s="166" t="s">
        <v>4391</v>
      </c>
      <c r="C1831" s="38" t="s">
        <v>1832</v>
      </c>
      <c r="D1831" s="265">
        <v>0</v>
      </c>
      <c r="E1831" s="265">
        <v>0</v>
      </c>
      <c r="F1831" s="265">
        <v>0</v>
      </c>
      <c r="G1831" s="265">
        <v>0</v>
      </c>
      <c r="H1831" s="265">
        <v>0</v>
      </c>
      <c r="I1831" s="265">
        <v>0</v>
      </c>
      <c r="J1831" s="265">
        <v>4.2079999999999999E-3</v>
      </c>
      <c r="K1831" s="265">
        <v>4.1841000000000003E-2</v>
      </c>
      <c r="L1831" s="265">
        <v>0.120598</v>
      </c>
      <c r="M1831" s="265">
        <v>7.4680999999999997E-2</v>
      </c>
      <c r="N1831" s="265">
        <v>0</v>
      </c>
    </row>
    <row r="1832" spans="2:14" ht="13.5" x14ac:dyDescent="0.25">
      <c r="B1832" s="166" t="s">
        <v>4392</v>
      </c>
      <c r="C1832" s="38" t="s">
        <v>1833</v>
      </c>
      <c r="D1832" s="265">
        <v>7.2999999999999999E-5</v>
      </c>
      <c r="E1832" s="265">
        <v>1.4E-5</v>
      </c>
      <c r="F1832" s="265">
        <v>1.73E-4</v>
      </c>
      <c r="G1832" s="265">
        <v>0</v>
      </c>
      <c r="H1832" s="265">
        <v>0</v>
      </c>
      <c r="I1832" s="265">
        <v>2.8200000000000002E-4</v>
      </c>
      <c r="J1832" s="265">
        <v>3.764E-3</v>
      </c>
      <c r="K1832" s="265">
        <v>1.0373E-2</v>
      </c>
      <c r="L1832" s="265">
        <v>1.4307E-2</v>
      </c>
      <c r="M1832" s="265">
        <v>8.2030000000000002E-3</v>
      </c>
      <c r="N1832" s="265">
        <v>0</v>
      </c>
    </row>
    <row r="1833" spans="2:14" ht="13.5" x14ac:dyDescent="0.25">
      <c r="B1833" s="166" t="s">
        <v>4393</v>
      </c>
      <c r="C1833" s="38" t="s">
        <v>1834</v>
      </c>
      <c r="D1833" s="265">
        <v>0.172483</v>
      </c>
      <c r="E1833" s="265">
        <v>0.18186200000000002</v>
      </c>
      <c r="F1833" s="265">
        <v>0.18136399999999997</v>
      </c>
      <c r="G1833" s="265">
        <v>0.20366300000000001</v>
      </c>
      <c r="H1833" s="265">
        <v>0.42402099999999998</v>
      </c>
      <c r="I1833" s="265">
        <v>0.53447500000000003</v>
      </c>
      <c r="J1833" s="265">
        <v>0.52497299999999991</v>
      </c>
      <c r="K1833" s="265">
        <v>0.84440999999999999</v>
      </c>
      <c r="L1833" s="265">
        <v>1.342258</v>
      </c>
      <c r="M1833" s="265">
        <v>1.993555</v>
      </c>
      <c r="N1833" s="265">
        <v>2.4349660000000002</v>
      </c>
    </row>
    <row r="1834" spans="2:14" ht="13.5" x14ac:dyDescent="0.25">
      <c r="B1834" s="169"/>
      <c r="C1834" s="38" t="s">
        <v>29</v>
      </c>
      <c r="D1834" s="265">
        <v>3.3523199999999997</v>
      </c>
      <c r="E1834" s="265">
        <v>1.079779</v>
      </c>
      <c r="F1834" s="265">
        <v>0.15445500000000001</v>
      </c>
      <c r="G1834" s="265">
        <v>8.6076E-2</v>
      </c>
      <c r="H1834" s="265">
        <v>0.104398</v>
      </c>
      <c r="I1834" s="265">
        <v>7.150999999999999E-2</v>
      </c>
      <c r="J1834" s="265">
        <v>0.134349</v>
      </c>
      <c r="K1834" s="265">
        <v>0.11444100000000001</v>
      </c>
      <c r="L1834" s="265">
        <v>0.27827200000000002</v>
      </c>
      <c r="M1834" s="265">
        <v>1.8759899999999998</v>
      </c>
      <c r="N1834" s="265">
        <v>4.926075</v>
      </c>
    </row>
    <row r="1835" spans="2:14" ht="13.5" x14ac:dyDescent="0.25">
      <c r="B1835" s="212" t="s">
        <v>2600</v>
      </c>
      <c r="C1835" s="213" t="s">
        <v>1848</v>
      </c>
      <c r="D1835" s="264">
        <v>425.96120000000008</v>
      </c>
      <c r="E1835" s="264">
        <v>410.1619</v>
      </c>
      <c r="F1835" s="264">
        <v>469.90890000000002</v>
      </c>
      <c r="G1835" s="264">
        <v>422.26650000000006</v>
      </c>
      <c r="H1835" s="264">
        <v>607.59479999999996</v>
      </c>
      <c r="I1835" s="264">
        <v>675.25170000000003</v>
      </c>
      <c r="J1835" s="264">
        <v>725.94929999999999</v>
      </c>
      <c r="K1835" s="264">
        <v>824.40179999999998</v>
      </c>
      <c r="L1835" s="264">
        <v>1028.7042999999999</v>
      </c>
      <c r="M1835" s="264">
        <v>1203.4793</v>
      </c>
      <c r="N1835" s="264">
        <v>1249.2471</v>
      </c>
    </row>
    <row r="1836" spans="2:14" ht="13.5" x14ac:dyDescent="0.25">
      <c r="B1836" s="166" t="s">
        <v>4394</v>
      </c>
      <c r="C1836" s="38" t="s">
        <v>1835</v>
      </c>
      <c r="D1836" s="265">
        <v>27.668691000000003</v>
      </c>
      <c r="E1836" s="265">
        <v>27.878501</v>
      </c>
      <c r="F1836" s="265">
        <v>32.582062999999998</v>
      </c>
      <c r="G1836" s="265">
        <v>31.075536</v>
      </c>
      <c r="H1836" s="265">
        <v>47.363536000000003</v>
      </c>
      <c r="I1836" s="265">
        <v>54.628616000000001</v>
      </c>
      <c r="J1836" s="265">
        <v>59.831119999999999</v>
      </c>
      <c r="K1836" s="265">
        <v>67.270122000000001</v>
      </c>
      <c r="L1836" s="265">
        <v>76.012006999999997</v>
      </c>
      <c r="M1836" s="265">
        <v>92.438610999999995</v>
      </c>
      <c r="N1836" s="265">
        <v>109.151561</v>
      </c>
    </row>
    <row r="1837" spans="2:14" ht="13.5" x14ac:dyDescent="0.25">
      <c r="B1837" s="166" t="s">
        <v>4395</v>
      </c>
      <c r="C1837" s="38" t="s">
        <v>1836</v>
      </c>
      <c r="D1837" s="265">
        <v>7.9537640000000014</v>
      </c>
      <c r="E1837" s="265">
        <v>10.033328000000001</v>
      </c>
      <c r="F1837" s="265">
        <v>13.182899000000001</v>
      </c>
      <c r="G1837" s="265">
        <v>9.5472509999999993</v>
      </c>
      <c r="H1837" s="265">
        <v>10.747320999999999</v>
      </c>
      <c r="I1837" s="265">
        <v>13.029539</v>
      </c>
      <c r="J1837" s="265">
        <v>15.853870000000001</v>
      </c>
      <c r="K1837" s="265">
        <v>16.142809</v>
      </c>
      <c r="L1837" s="265">
        <v>15.722263</v>
      </c>
      <c r="M1837" s="265">
        <v>22.877301000000003</v>
      </c>
      <c r="N1837" s="265">
        <v>15.300422999999999</v>
      </c>
    </row>
    <row r="1838" spans="2:14" ht="13.5" x14ac:dyDescent="0.25">
      <c r="B1838" s="166" t="s">
        <v>4396</v>
      </c>
      <c r="C1838" s="38" t="s">
        <v>1837</v>
      </c>
      <c r="D1838" s="265">
        <v>31.060009000000001</v>
      </c>
      <c r="E1838" s="265">
        <v>28.778213999999998</v>
      </c>
      <c r="F1838" s="265">
        <v>32.611291999999999</v>
      </c>
      <c r="G1838" s="265">
        <v>30.661542000000004</v>
      </c>
      <c r="H1838" s="265">
        <v>45.255352999999999</v>
      </c>
      <c r="I1838" s="265">
        <v>51.377879000000007</v>
      </c>
      <c r="J1838" s="265">
        <v>53.854804000000001</v>
      </c>
      <c r="K1838" s="265">
        <v>56.207173999999995</v>
      </c>
      <c r="L1838" s="265">
        <v>100.24032800000001</v>
      </c>
      <c r="M1838" s="265">
        <v>114.04830699999999</v>
      </c>
      <c r="N1838" s="265">
        <v>104.95376300000001</v>
      </c>
    </row>
    <row r="1839" spans="2:14" ht="13.5" x14ac:dyDescent="0.25">
      <c r="B1839" s="166" t="s">
        <v>4397</v>
      </c>
      <c r="C1839" s="38" t="s">
        <v>1838</v>
      </c>
      <c r="D1839" s="265">
        <v>2.0753550000000001</v>
      </c>
      <c r="E1839" s="265">
        <v>1.673438</v>
      </c>
      <c r="F1839" s="265">
        <v>1.6155820000000001</v>
      </c>
      <c r="G1839" s="265">
        <v>1.3468800000000001</v>
      </c>
      <c r="H1839" s="265">
        <v>2.1196549999999998</v>
      </c>
      <c r="I1839" s="265">
        <v>2.2969020000000002</v>
      </c>
      <c r="J1839" s="265">
        <v>2.0008839999999997</v>
      </c>
      <c r="K1839" s="265">
        <v>2.2876750000000001</v>
      </c>
      <c r="L1839" s="265">
        <v>2.8816090000000001</v>
      </c>
      <c r="M1839" s="265">
        <v>3.132209</v>
      </c>
      <c r="N1839" s="265">
        <v>1.6479649999999999</v>
      </c>
    </row>
    <row r="1840" spans="2:14" ht="13.5" x14ac:dyDescent="0.25">
      <c r="B1840" s="166" t="s">
        <v>4398</v>
      </c>
      <c r="C1840" s="38" t="s">
        <v>1839</v>
      </c>
      <c r="D1840" s="265">
        <v>13.697590999999999</v>
      </c>
      <c r="E1840" s="265">
        <v>15.131283999999997</v>
      </c>
      <c r="F1840" s="265">
        <v>17.205489</v>
      </c>
      <c r="G1840" s="265">
        <v>15.61181</v>
      </c>
      <c r="H1840" s="265">
        <v>24.896606999999999</v>
      </c>
      <c r="I1840" s="265">
        <v>30.033234</v>
      </c>
      <c r="J1840" s="265">
        <v>32.331601999999997</v>
      </c>
      <c r="K1840" s="265">
        <v>40.692205000000001</v>
      </c>
      <c r="L1840" s="265">
        <v>57.298167000000007</v>
      </c>
      <c r="M1840" s="265">
        <v>67.151330000000002</v>
      </c>
      <c r="N1840" s="265">
        <v>65.252628999999999</v>
      </c>
    </row>
    <row r="1841" spans="2:14" ht="13.5" x14ac:dyDescent="0.25">
      <c r="B1841" s="166" t="s">
        <v>4399</v>
      </c>
      <c r="C1841" s="38" t="s">
        <v>1840</v>
      </c>
      <c r="D1841" s="265">
        <v>1.239935</v>
      </c>
      <c r="E1841" s="265">
        <v>0.43344400000000005</v>
      </c>
      <c r="F1841" s="265">
        <v>0.36495299999999997</v>
      </c>
      <c r="G1841" s="265">
        <v>0.244535</v>
      </c>
      <c r="H1841" s="265">
        <v>0.24207100000000004</v>
      </c>
      <c r="I1841" s="265">
        <v>0.2346</v>
      </c>
      <c r="J1841" s="265">
        <v>5.079491</v>
      </c>
      <c r="K1841" s="265">
        <v>1.9024839999999998</v>
      </c>
      <c r="L1841" s="265">
        <v>4.1465449999999997</v>
      </c>
      <c r="M1841" s="265">
        <v>20.407001999999999</v>
      </c>
      <c r="N1841" s="265">
        <v>20.093682000000001</v>
      </c>
    </row>
    <row r="1842" spans="2:14" ht="13.5" x14ac:dyDescent="0.25">
      <c r="B1842" s="166" t="s">
        <v>4400</v>
      </c>
      <c r="C1842" s="38" t="s">
        <v>1841</v>
      </c>
      <c r="D1842" s="265">
        <v>19.722137999999998</v>
      </c>
      <c r="E1842" s="265">
        <v>18.620353999999999</v>
      </c>
      <c r="F1842" s="265">
        <v>19.868412999999997</v>
      </c>
      <c r="G1842" s="265">
        <v>17.590102000000002</v>
      </c>
      <c r="H1842" s="265">
        <v>24.292310999999998</v>
      </c>
      <c r="I1842" s="265">
        <v>27.679937000000002</v>
      </c>
      <c r="J1842" s="265">
        <v>29.002749999999999</v>
      </c>
      <c r="K1842" s="265">
        <v>44.144233</v>
      </c>
      <c r="L1842" s="265">
        <v>61.759176000000004</v>
      </c>
      <c r="M1842" s="265">
        <v>57.188806</v>
      </c>
      <c r="N1842" s="265">
        <v>62.594145999999995</v>
      </c>
    </row>
    <row r="1843" spans="2:14" ht="13.5" x14ac:dyDescent="0.25">
      <c r="B1843" s="166" t="s">
        <v>4401</v>
      </c>
      <c r="C1843" s="38" t="s">
        <v>1842</v>
      </c>
      <c r="D1843" s="265">
        <v>23.059986000000002</v>
      </c>
      <c r="E1843" s="265">
        <v>27.616249999999997</v>
      </c>
      <c r="F1843" s="265">
        <v>32.299957999999997</v>
      </c>
      <c r="G1843" s="265">
        <v>29.031091999999997</v>
      </c>
      <c r="H1843" s="265">
        <v>37.904347999999999</v>
      </c>
      <c r="I1843" s="265">
        <v>40.622954</v>
      </c>
      <c r="J1843" s="265">
        <v>44.311478000000001</v>
      </c>
      <c r="K1843" s="265">
        <v>49.215587000000006</v>
      </c>
      <c r="L1843" s="265">
        <v>35.562111999999999</v>
      </c>
      <c r="M1843" s="265">
        <v>35.120356000000001</v>
      </c>
      <c r="N1843" s="265">
        <v>44.881446000000004</v>
      </c>
    </row>
    <row r="1844" spans="2:14" ht="13.5" x14ac:dyDescent="0.25">
      <c r="B1844" s="166" t="s">
        <v>4402</v>
      </c>
      <c r="C1844" s="38" t="s">
        <v>1843</v>
      </c>
      <c r="D1844" s="265">
        <v>39.724429999999998</v>
      </c>
      <c r="E1844" s="265">
        <v>30.529676000000002</v>
      </c>
      <c r="F1844" s="265">
        <v>34.750566999999997</v>
      </c>
      <c r="G1844" s="265">
        <v>29.136416000000001</v>
      </c>
      <c r="H1844" s="265">
        <v>44.569068000000001</v>
      </c>
      <c r="I1844" s="265">
        <v>47.018328999999994</v>
      </c>
      <c r="J1844" s="265">
        <v>58.630387999999996</v>
      </c>
      <c r="K1844" s="265">
        <v>62.674268999999995</v>
      </c>
      <c r="L1844" s="265">
        <v>78.650882999999993</v>
      </c>
      <c r="M1844" s="265">
        <v>94.868125000000006</v>
      </c>
      <c r="N1844" s="265">
        <v>89.334589999999992</v>
      </c>
    </row>
    <row r="1845" spans="2:14" ht="13.5" x14ac:dyDescent="0.25">
      <c r="B1845" s="166" t="s">
        <v>4403</v>
      </c>
      <c r="C1845" s="38" t="s">
        <v>1844</v>
      </c>
      <c r="D1845" s="265">
        <v>12.503575</v>
      </c>
      <c r="E1845" s="265">
        <v>10.228294</v>
      </c>
      <c r="F1845" s="265">
        <v>13.904344999999999</v>
      </c>
      <c r="G1845" s="265">
        <v>13.242974</v>
      </c>
      <c r="H1845" s="265">
        <v>19.264201</v>
      </c>
      <c r="I1845" s="265">
        <v>23.098734999999998</v>
      </c>
      <c r="J1845" s="265">
        <v>22.110926999999997</v>
      </c>
      <c r="K1845" s="265">
        <v>23.414007999999999</v>
      </c>
      <c r="L1845" s="265">
        <v>27.010935</v>
      </c>
      <c r="M1845" s="265">
        <v>33.868034999999999</v>
      </c>
      <c r="N1845" s="265">
        <v>24.280239000000002</v>
      </c>
    </row>
    <row r="1846" spans="2:14" ht="13.5" x14ac:dyDescent="0.25">
      <c r="B1846" s="166" t="s">
        <v>4404</v>
      </c>
      <c r="C1846" s="38" t="s">
        <v>1845</v>
      </c>
      <c r="D1846" s="265">
        <v>5.0278350000000005</v>
      </c>
      <c r="E1846" s="265">
        <v>6.3692830000000002</v>
      </c>
      <c r="F1846" s="265">
        <v>7.7914900000000005</v>
      </c>
      <c r="G1846" s="265">
        <v>7.7808189999999993</v>
      </c>
      <c r="H1846" s="265">
        <v>11.862048</v>
      </c>
      <c r="I1846" s="265">
        <v>11.988681</v>
      </c>
      <c r="J1846" s="265">
        <v>12.667945</v>
      </c>
      <c r="K1846" s="265">
        <v>14.411014</v>
      </c>
      <c r="L1846" s="265">
        <v>18.412042999999997</v>
      </c>
      <c r="M1846" s="265">
        <v>23.338412000000002</v>
      </c>
      <c r="N1846" s="265">
        <v>25.852299000000002</v>
      </c>
    </row>
    <row r="1847" spans="2:14" ht="13.5" x14ac:dyDescent="0.25">
      <c r="B1847" s="166" t="s">
        <v>4405</v>
      </c>
      <c r="C1847" s="38" t="s">
        <v>1846</v>
      </c>
      <c r="D1847" s="265">
        <v>4.1154570000000001</v>
      </c>
      <c r="E1847" s="265">
        <v>4.1140810000000005</v>
      </c>
      <c r="F1847" s="265">
        <v>4.993112</v>
      </c>
      <c r="G1847" s="265">
        <v>6.6715350000000004</v>
      </c>
      <c r="H1847" s="265">
        <v>10.339353999999998</v>
      </c>
      <c r="I1847" s="265">
        <v>11.284084999999999</v>
      </c>
      <c r="J1847" s="265">
        <v>14.133414999999999</v>
      </c>
      <c r="K1847" s="265">
        <v>18.033408999999999</v>
      </c>
      <c r="L1847" s="265">
        <v>21.904449</v>
      </c>
      <c r="M1847" s="265">
        <v>23.422429999999999</v>
      </c>
      <c r="N1847" s="265">
        <v>17.759594</v>
      </c>
    </row>
    <row r="1848" spans="2:14" ht="13.5" x14ac:dyDescent="0.25">
      <c r="B1848" s="166" t="s">
        <v>4406</v>
      </c>
      <c r="C1848" s="38" t="s">
        <v>1847</v>
      </c>
      <c r="D1848" s="265">
        <v>6.7620959999999997</v>
      </c>
      <c r="E1848" s="265">
        <v>6.8820770000000007</v>
      </c>
      <c r="F1848" s="265">
        <v>9.1641250000000003</v>
      </c>
      <c r="G1848" s="265">
        <v>9.8429769999999994</v>
      </c>
      <c r="H1848" s="265">
        <v>10.072986999999999</v>
      </c>
      <c r="I1848" s="265">
        <v>12.316181</v>
      </c>
      <c r="J1848" s="265">
        <v>14.128413999999999</v>
      </c>
      <c r="K1848" s="265">
        <v>15.613140999999999</v>
      </c>
      <c r="L1848" s="265">
        <v>19.336894000000001</v>
      </c>
      <c r="M1848" s="265">
        <v>24.655556000000001</v>
      </c>
      <c r="N1848" s="265">
        <v>17.200695</v>
      </c>
    </row>
    <row r="1849" spans="2:14" s="22" customFormat="1" ht="13.5" x14ac:dyDescent="0.25">
      <c r="B1849" s="166" t="s">
        <v>4407</v>
      </c>
      <c r="C1849" s="129" t="s">
        <v>1848</v>
      </c>
      <c r="D1849" s="265">
        <v>144.06297899999998</v>
      </c>
      <c r="E1849" s="265">
        <v>139.407916</v>
      </c>
      <c r="F1849" s="265">
        <v>155.905078</v>
      </c>
      <c r="G1849" s="265">
        <v>138.291023</v>
      </c>
      <c r="H1849" s="265">
        <v>200.48835099999999</v>
      </c>
      <c r="I1849" s="265">
        <v>219.79259999999999</v>
      </c>
      <c r="J1849" s="265">
        <v>227.44965999999999</v>
      </c>
      <c r="K1849" s="265">
        <v>256.52502399999997</v>
      </c>
      <c r="L1849" s="265">
        <v>321.20227900000003</v>
      </c>
      <c r="M1849" s="265">
        <v>371.32030699999996</v>
      </c>
      <c r="N1849" s="265">
        <v>431.10704200000004</v>
      </c>
    </row>
    <row r="1850" spans="2:14" ht="13.5" x14ac:dyDescent="0.25">
      <c r="B1850" s="166" t="s">
        <v>4408</v>
      </c>
      <c r="C1850" s="38" t="s">
        <v>1849</v>
      </c>
      <c r="D1850" s="265">
        <v>10.766247</v>
      </c>
      <c r="E1850" s="265">
        <v>11.506243</v>
      </c>
      <c r="F1850" s="265">
        <v>15.563863</v>
      </c>
      <c r="G1850" s="265">
        <v>12.993577000000002</v>
      </c>
      <c r="H1850" s="265">
        <v>17.134209999999999</v>
      </c>
      <c r="I1850" s="265">
        <v>19.664213</v>
      </c>
      <c r="J1850" s="265">
        <v>20.044533000000001</v>
      </c>
      <c r="K1850" s="265">
        <v>21.592489</v>
      </c>
      <c r="L1850" s="265">
        <v>27.168300000000002</v>
      </c>
      <c r="M1850" s="265">
        <v>25.293475999999998</v>
      </c>
      <c r="N1850" s="265">
        <v>12.535610999999999</v>
      </c>
    </row>
    <row r="1851" spans="2:14" ht="13.5" x14ac:dyDescent="0.25">
      <c r="B1851" s="166" t="s">
        <v>4409</v>
      </c>
      <c r="C1851" s="38" t="s">
        <v>356</v>
      </c>
      <c r="D1851" s="265">
        <v>55.104164999999995</v>
      </c>
      <c r="E1851" s="265">
        <v>50.938217999999999</v>
      </c>
      <c r="F1851" s="265">
        <v>56.523578000000001</v>
      </c>
      <c r="G1851" s="265">
        <v>48.981148000000005</v>
      </c>
      <c r="H1851" s="265">
        <v>72.626289</v>
      </c>
      <c r="I1851" s="265">
        <v>79.406289000000015</v>
      </c>
      <c r="J1851" s="265">
        <v>82.632739999999998</v>
      </c>
      <c r="K1851" s="265">
        <v>92.40124999999999</v>
      </c>
      <c r="L1851" s="265">
        <v>115.62386800000002</v>
      </c>
      <c r="M1851" s="265">
        <v>143.33092300000001</v>
      </c>
      <c r="N1851" s="265">
        <v>153.03175199999998</v>
      </c>
    </row>
    <row r="1852" spans="2:14" ht="13.5" x14ac:dyDescent="0.25">
      <c r="B1852" s="166" t="s">
        <v>4410</v>
      </c>
      <c r="C1852" s="38" t="s">
        <v>1850</v>
      </c>
      <c r="D1852" s="265">
        <v>15.358673</v>
      </c>
      <c r="E1852" s="265">
        <v>13.644625</v>
      </c>
      <c r="F1852" s="265">
        <v>15.005731999999998</v>
      </c>
      <c r="G1852" s="265">
        <v>13.393412000000001</v>
      </c>
      <c r="H1852" s="265">
        <v>19.433111</v>
      </c>
      <c r="I1852" s="265">
        <v>21.500536000000004</v>
      </c>
      <c r="J1852" s="265">
        <v>21.973452000000002</v>
      </c>
      <c r="K1852" s="265">
        <v>30.519673000000001</v>
      </c>
      <c r="L1852" s="265">
        <v>31.750715</v>
      </c>
      <c r="M1852" s="265">
        <v>36.849708</v>
      </c>
      <c r="N1852" s="265">
        <v>38.358706999999995</v>
      </c>
    </row>
    <row r="1853" spans="2:14" ht="13.5" x14ac:dyDescent="0.25">
      <c r="B1853" s="166" t="s">
        <v>4411</v>
      </c>
      <c r="C1853" s="38" t="s">
        <v>767</v>
      </c>
      <c r="D1853" s="265">
        <v>5.9272040000000006</v>
      </c>
      <c r="E1853" s="265">
        <v>6.292872</v>
      </c>
      <c r="F1853" s="265">
        <v>6.559393</v>
      </c>
      <c r="G1853" s="265">
        <v>6.8190080000000002</v>
      </c>
      <c r="H1853" s="265">
        <v>8.9827030000000008</v>
      </c>
      <c r="I1853" s="265">
        <v>9.2621359999999999</v>
      </c>
      <c r="J1853" s="265">
        <v>9.9072439999999986</v>
      </c>
      <c r="K1853" s="265">
        <v>11.352359000000002</v>
      </c>
      <c r="L1853" s="265">
        <v>14.015381999999999</v>
      </c>
      <c r="M1853" s="265">
        <v>14.165937</v>
      </c>
      <c r="N1853" s="265">
        <v>10.446173</v>
      </c>
    </row>
    <row r="1854" spans="2:14" ht="13.5" x14ac:dyDescent="0.25">
      <c r="B1854" s="169"/>
      <c r="C1854" s="38" t="s">
        <v>29</v>
      </c>
      <c r="D1854" s="265">
        <v>0.13106699999999999</v>
      </c>
      <c r="E1854" s="265">
        <v>8.3755999999999997E-2</v>
      </c>
      <c r="F1854" s="265">
        <v>1.6959000000000002E-2</v>
      </c>
      <c r="G1854" s="265">
        <v>4.8129999999999996E-3</v>
      </c>
      <c r="H1854" s="265">
        <v>1.3209999999999999E-3</v>
      </c>
      <c r="I1854" s="265">
        <v>1.6285999999999998E-2</v>
      </c>
      <c r="J1854" s="265">
        <v>4.5900000000000003E-3</v>
      </c>
      <c r="K1854" s="265">
        <v>2.8909999999999999E-3</v>
      </c>
      <c r="L1854" s="265">
        <v>6.3499999999999997E-3</v>
      </c>
      <c r="M1854" s="265">
        <v>2.4860000000000004E-3</v>
      </c>
      <c r="N1854" s="265">
        <v>5.4647620000000003</v>
      </c>
    </row>
    <row r="1855" spans="2:14" ht="13.5" x14ac:dyDescent="0.25">
      <c r="B1855" s="212" t="s">
        <v>2601</v>
      </c>
      <c r="C1855" s="213" t="s">
        <v>2340</v>
      </c>
      <c r="D1855" s="264">
        <v>104.57939999999999</v>
      </c>
      <c r="E1855" s="264">
        <v>108.6521</v>
      </c>
      <c r="F1855" s="264">
        <v>124.2458</v>
      </c>
      <c r="G1855" s="264">
        <v>103.3167</v>
      </c>
      <c r="H1855" s="264">
        <v>150.3135</v>
      </c>
      <c r="I1855" s="264">
        <v>171.16560000000001</v>
      </c>
      <c r="J1855" s="264">
        <v>191.7876</v>
      </c>
      <c r="K1855" s="264">
        <v>247.22550000000001</v>
      </c>
      <c r="L1855" s="264">
        <v>315.99459999999999</v>
      </c>
      <c r="M1855" s="264">
        <v>391.78620000000001</v>
      </c>
      <c r="N1855" s="264">
        <v>396.90449999999998</v>
      </c>
    </row>
    <row r="1856" spans="2:14" ht="13.5" x14ac:dyDescent="0.25">
      <c r="B1856" s="166" t="s">
        <v>4412</v>
      </c>
      <c r="C1856" s="38" t="s">
        <v>294</v>
      </c>
      <c r="D1856" s="265">
        <v>41.255846999999996</v>
      </c>
      <c r="E1856" s="265">
        <v>43.304168000000004</v>
      </c>
      <c r="F1856" s="265">
        <v>52.840516999999998</v>
      </c>
      <c r="G1856" s="265">
        <v>44.360393999999999</v>
      </c>
      <c r="H1856" s="265">
        <v>59.675266000000008</v>
      </c>
      <c r="I1856" s="265">
        <v>63.792361</v>
      </c>
      <c r="J1856" s="265">
        <v>75.387497999999994</v>
      </c>
      <c r="K1856" s="265">
        <v>97.020561000000001</v>
      </c>
      <c r="L1856" s="265">
        <v>125.45750799999999</v>
      </c>
      <c r="M1856" s="265">
        <v>180.774542</v>
      </c>
      <c r="N1856" s="265">
        <v>152.96499900000001</v>
      </c>
    </row>
    <row r="1857" spans="2:14" ht="13.5" x14ac:dyDescent="0.25">
      <c r="B1857" s="166" t="s">
        <v>4413</v>
      </c>
      <c r="C1857" s="38" t="s">
        <v>1851</v>
      </c>
      <c r="D1857" s="265">
        <v>16.841234999999998</v>
      </c>
      <c r="E1857" s="265">
        <v>14.092478</v>
      </c>
      <c r="F1857" s="265">
        <v>14.815759</v>
      </c>
      <c r="G1857" s="265">
        <v>11.313739</v>
      </c>
      <c r="H1857" s="265">
        <v>16.096634999999999</v>
      </c>
      <c r="I1857" s="265">
        <v>21.506208000000001</v>
      </c>
      <c r="J1857" s="265">
        <v>25.447372999999999</v>
      </c>
      <c r="K1857" s="265">
        <v>34.451289000000003</v>
      </c>
      <c r="L1857" s="265">
        <v>42.887799000000001</v>
      </c>
      <c r="M1857" s="265">
        <v>49.101551000000001</v>
      </c>
      <c r="N1857" s="265">
        <v>78.438160000000011</v>
      </c>
    </row>
    <row r="1858" spans="2:14" ht="13.5" x14ac:dyDescent="0.25">
      <c r="B1858" s="166" t="s">
        <v>4414</v>
      </c>
      <c r="C1858" s="38" t="s">
        <v>1852</v>
      </c>
      <c r="D1858" s="265">
        <v>1.9042669999999999</v>
      </c>
      <c r="E1858" s="265">
        <v>2.122595</v>
      </c>
      <c r="F1858" s="265">
        <v>2.313285</v>
      </c>
      <c r="G1858" s="265">
        <v>3.0294629999999998</v>
      </c>
      <c r="H1858" s="265">
        <v>2.8912039999999997</v>
      </c>
      <c r="I1858" s="265">
        <v>4.0050670000000004</v>
      </c>
      <c r="J1858" s="265">
        <v>4.0850650000000002</v>
      </c>
      <c r="K1858" s="265">
        <v>6.6393990000000001</v>
      </c>
      <c r="L1858" s="265">
        <v>5.0626329999999999</v>
      </c>
      <c r="M1858" s="265">
        <v>4.8525029999999996</v>
      </c>
      <c r="N1858" s="265">
        <v>4.4325419999999998</v>
      </c>
    </row>
    <row r="1859" spans="2:14" ht="13.5" x14ac:dyDescent="0.25">
      <c r="B1859" s="166" t="s">
        <v>4415</v>
      </c>
      <c r="C1859" s="38" t="s">
        <v>1853</v>
      </c>
      <c r="D1859" s="265">
        <v>1.056967</v>
      </c>
      <c r="E1859" s="265">
        <v>1.5467820000000001</v>
      </c>
      <c r="F1859" s="265">
        <v>2.32985</v>
      </c>
      <c r="G1859" s="265">
        <v>2.9957700000000003</v>
      </c>
      <c r="H1859" s="265">
        <v>4.6459869999999999</v>
      </c>
      <c r="I1859" s="265">
        <v>4.9245169999999998</v>
      </c>
      <c r="J1859" s="265">
        <v>4.5150410000000001</v>
      </c>
      <c r="K1859" s="265">
        <v>4.7508769999999991</v>
      </c>
      <c r="L1859" s="265">
        <v>6.6630950000000002</v>
      </c>
      <c r="M1859" s="265">
        <v>8.0557400000000001</v>
      </c>
      <c r="N1859" s="265">
        <v>7.2868620000000002</v>
      </c>
    </row>
    <row r="1860" spans="2:14" ht="13.5" x14ac:dyDescent="0.25">
      <c r="B1860" s="166" t="s">
        <v>4416</v>
      </c>
      <c r="C1860" s="38" t="s">
        <v>1854</v>
      </c>
      <c r="D1860" s="265">
        <v>5.2492959999999993</v>
      </c>
      <c r="E1860" s="265">
        <v>4.7690269999999995</v>
      </c>
      <c r="F1860" s="265">
        <v>6.0829819999999994</v>
      </c>
      <c r="G1860" s="265">
        <v>4.9478619999999998</v>
      </c>
      <c r="H1860" s="265">
        <v>6.7738879999999995</v>
      </c>
      <c r="I1860" s="265">
        <v>6.754671000000001</v>
      </c>
      <c r="J1860" s="265">
        <v>7.3023389999999999</v>
      </c>
      <c r="K1860" s="265">
        <v>6.6389079999999998</v>
      </c>
      <c r="L1860" s="265">
        <v>8.917822000000001</v>
      </c>
      <c r="M1860" s="265">
        <v>11.071419000000001</v>
      </c>
      <c r="N1860" s="265">
        <v>12.263477</v>
      </c>
    </row>
    <row r="1861" spans="2:14" ht="13.5" x14ac:dyDescent="0.25">
      <c r="B1861" s="166" t="s">
        <v>4417</v>
      </c>
      <c r="C1861" s="38" t="s">
        <v>953</v>
      </c>
      <c r="D1861" s="265">
        <v>0.17022399999999999</v>
      </c>
      <c r="E1861" s="265">
        <v>1.1640010000000001</v>
      </c>
      <c r="F1861" s="265">
        <v>0.26594000000000001</v>
      </c>
      <c r="G1861" s="265">
        <v>0.26166499999999998</v>
      </c>
      <c r="H1861" s="265">
        <v>0.54119600000000001</v>
      </c>
      <c r="I1861" s="265">
        <v>0.67524699999999993</v>
      </c>
      <c r="J1861" s="265">
        <v>1.021228</v>
      </c>
      <c r="K1861" s="265">
        <v>4.4095830000000005</v>
      </c>
      <c r="L1861" s="265">
        <v>1.5671439999999999</v>
      </c>
      <c r="M1861" s="265">
        <v>1.3901869999999998</v>
      </c>
      <c r="N1861" s="265">
        <v>2.0988319999999998</v>
      </c>
    </row>
    <row r="1862" spans="2:14" ht="13.5" x14ac:dyDescent="0.25">
      <c r="B1862" s="166" t="s">
        <v>4418</v>
      </c>
      <c r="C1862" s="38" t="s">
        <v>1855</v>
      </c>
      <c r="D1862" s="265">
        <v>17.090624999999999</v>
      </c>
      <c r="E1862" s="265">
        <v>20.370246999999999</v>
      </c>
      <c r="F1862" s="265">
        <v>22.296367</v>
      </c>
      <c r="G1862" s="265">
        <v>17.11721</v>
      </c>
      <c r="H1862" s="265">
        <v>26.682884000000001</v>
      </c>
      <c r="I1862" s="265">
        <v>28.809898</v>
      </c>
      <c r="J1862" s="265">
        <v>30.774013</v>
      </c>
      <c r="K1862" s="265">
        <v>39.181271000000002</v>
      </c>
      <c r="L1862" s="265">
        <v>47.525547000000003</v>
      </c>
      <c r="M1862" s="265">
        <v>51.694870000000009</v>
      </c>
      <c r="N1862" s="265">
        <v>53.633765000000004</v>
      </c>
    </row>
    <row r="1863" spans="2:14" ht="13.5" x14ac:dyDescent="0.25">
      <c r="B1863" s="166" t="s">
        <v>4419</v>
      </c>
      <c r="C1863" s="38" t="s">
        <v>1856</v>
      </c>
      <c r="D1863" s="265">
        <v>16.328747</v>
      </c>
      <c r="E1863" s="265">
        <v>17.095564</v>
      </c>
      <c r="F1863" s="265">
        <v>20.164315000000002</v>
      </c>
      <c r="G1863" s="265">
        <v>16.435067</v>
      </c>
      <c r="H1863" s="265">
        <v>27.342873000000004</v>
      </c>
      <c r="I1863" s="265">
        <v>33.387248</v>
      </c>
      <c r="J1863" s="265">
        <v>34.340342</v>
      </c>
      <c r="K1863" s="265">
        <v>42.136831999999998</v>
      </c>
      <c r="L1863" s="265">
        <v>59.973962</v>
      </c>
      <c r="M1863" s="265">
        <v>63.422556</v>
      </c>
      <c r="N1863" s="265">
        <v>63.155496999999997</v>
      </c>
    </row>
    <row r="1864" spans="2:14" ht="13.5" x14ac:dyDescent="0.25">
      <c r="B1864" s="166" t="s">
        <v>4420</v>
      </c>
      <c r="C1864" s="38" t="s">
        <v>1857</v>
      </c>
      <c r="D1864" s="265">
        <v>3.4432430000000003</v>
      </c>
      <c r="E1864" s="265">
        <v>3.677791</v>
      </c>
      <c r="F1864" s="265">
        <v>3.0795530000000002</v>
      </c>
      <c r="G1864" s="265">
        <v>2.8522309999999997</v>
      </c>
      <c r="H1864" s="265">
        <v>5.6634910000000005</v>
      </c>
      <c r="I1864" s="265">
        <v>7.2808299999999999</v>
      </c>
      <c r="J1864" s="265">
        <v>8.9000470000000007</v>
      </c>
      <c r="K1864" s="265">
        <v>11.996722999999999</v>
      </c>
      <c r="L1864" s="265">
        <v>17.939050999999999</v>
      </c>
      <c r="M1864" s="265">
        <v>21.422066000000001</v>
      </c>
      <c r="N1864" s="265">
        <v>22.532505</v>
      </c>
    </row>
    <row r="1865" spans="2:14" ht="13.5" x14ac:dyDescent="0.25">
      <c r="B1865" s="169"/>
      <c r="C1865" s="38" t="s">
        <v>29</v>
      </c>
      <c r="D1865" s="265">
        <v>1.2388669999999997</v>
      </c>
      <c r="E1865" s="265">
        <v>0.50950600000000001</v>
      </c>
      <c r="F1865" s="265">
        <v>5.7132000000000002E-2</v>
      </c>
      <c r="G1865" s="265">
        <v>3.3430000000000005E-3</v>
      </c>
      <c r="H1865" s="265">
        <v>0</v>
      </c>
      <c r="I1865" s="265">
        <v>2.9517999999999999E-2</v>
      </c>
      <c r="J1865" s="265">
        <v>1.4713E-2</v>
      </c>
      <c r="K1865" s="265">
        <v>0</v>
      </c>
      <c r="L1865" s="265">
        <v>0</v>
      </c>
      <c r="M1865" s="265">
        <v>6.5799999999999995E-4</v>
      </c>
      <c r="N1865" s="265">
        <v>9.7860000000000003E-2</v>
      </c>
    </row>
    <row r="1866" spans="2:14" ht="13.5" x14ac:dyDescent="0.25">
      <c r="B1866" s="212" t="s">
        <v>2602</v>
      </c>
      <c r="C1866" s="213" t="s">
        <v>1884</v>
      </c>
      <c r="D1866" s="264">
        <v>732.95499999999993</v>
      </c>
      <c r="E1866" s="264">
        <v>795.30770000000007</v>
      </c>
      <c r="F1866" s="264">
        <v>869.75710000000004</v>
      </c>
      <c r="G1866" s="264">
        <v>774.75579999999991</v>
      </c>
      <c r="H1866" s="264">
        <v>1156.7026000000001</v>
      </c>
      <c r="I1866" s="264">
        <v>1273.4589000000001</v>
      </c>
      <c r="J1866" s="264">
        <v>1381.0974999999999</v>
      </c>
      <c r="K1866" s="264">
        <v>1470.8968</v>
      </c>
      <c r="L1866" s="264">
        <v>1758.2979</v>
      </c>
      <c r="M1866" s="264">
        <v>2002.2040999999999</v>
      </c>
      <c r="N1866" s="264">
        <v>2071.6093000000001</v>
      </c>
    </row>
    <row r="1867" spans="2:14" ht="13.5" x14ac:dyDescent="0.25">
      <c r="B1867" s="166" t="s">
        <v>4421</v>
      </c>
      <c r="C1867" s="38" t="s">
        <v>1858</v>
      </c>
      <c r="D1867" s="265">
        <v>9.0940779999999997</v>
      </c>
      <c r="E1867" s="265">
        <v>4.3587439999999997</v>
      </c>
      <c r="F1867" s="265">
        <v>5.1772649999999993</v>
      </c>
      <c r="G1867" s="265">
        <v>5.0521830000000003</v>
      </c>
      <c r="H1867" s="265">
        <v>9.2673930000000002</v>
      </c>
      <c r="I1867" s="265">
        <v>9.9172359999999991</v>
      </c>
      <c r="J1867" s="265">
        <v>10.952207999999999</v>
      </c>
      <c r="K1867" s="265">
        <v>11.65203</v>
      </c>
      <c r="L1867" s="265">
        <v>15.096050999999999</v>
      </c>
      <c r="M1867" s="265">
        <v>18.300535</v>
      </c>
      <c r="N1867" s="265">
        <v>16.374282000000001</v>
      </c>
    </row>
    <row r="1868" spans="2:14" ht="13.5" x14ac:dyDescent="0.25">
      <c r="B1868" s="166" t="s">
        <v>4422</v>
      </c>
      <c r="C1868" s="38" t="s">
        <v>1859</v>
      </c>
      <c r="D1868" s="265">
        <v>0</v>
      </c>
      <c r="E1868" s="265">
        <v>0.122165</v>
      </c>
      <c r="F1868" s="265">
        <v>1.0403720000000001</v>
      </c>
      <c r="G1868" s="265">
        <v>0.50116500000000008</v>
      </c>
      <c r="H1868" s="265">
        <v>0.53012199999999998</v>
      </c>
      <c r="I1868" s="265">
        <v>5.8893000000000001E-2</v>
      </c>
      <c r="J1868" s="265">
        <v>1.6278389999999998</v>
      </c>
      <c r="K1868" s="265">
        <v>2.132047</v>
      </c>
      <c r="L1868" s="265">
        <v>2.8813430000000002</v>
      </c>
      <c r="M1868" s="265">
        <v>3.1093249999999997</v>
      </c>
      <c r="N1868" s="265">
        <v>1.8660199999999998</v>
      </c>
    </row>
    <row r="1869" spans="2:14" ht="13.5" x14ac:dyDescent="0.25">
      <c r="B1869" s="166" t="s">
        <v>4423</v>
      </c>
      <c r="C1869" s="38" t="s">
        <v>1860</v>
      </c>
      <c r="D1869" s="265">
        <v>2.0723000000000003</v>
      </c>
      <c r="E1869" s="265">
        <v>1.9738759999999997</v>
      </c>
      <c r="F1869" s="265">
        <v>2.1089519999999999</v>
      </c>
      <c r="G1869" s="265">
        <v>2.0566360000000001</v>
      </c>
      <c r="H1869" s="265">
        <v>2.9838499999999999</v>
      </c>
      <c r="I1869" s="265">
        <v>3.154598</v>
      </c>
      <c r="J1869" s="265">
        <v>3.4641830000000002</v>
      </c>
      <c r="K1869" s="265">
        <v>3.9420450000000002</v>
      </c>
      <c r="L1869" s="265">
        <v>5.5923860000000003</v>
      </c>
      <c r="M1869" s="265">
        <v>6.0594299999999999</v>
      </c>
      <c r="N1869" s="265">
        <v>5.1366370000000003</v>
      </c>
    </row>
    <row r="1870" spans="2:14" ht="13.5" x14ac:dyDescent="0.25">
      <c r="B1870" s="166" t="s">
        <v>4424</v>
      </c>
      <c r="C1870" s="38" t="s">
        <v>1861</v>
      </c>
      <c r="D1870" s="265">
        <v>0</v>
      </c>
      <c r="E1870" s="265">
        <v>0</v>
      </c>
      <c r="F1870" s="265">
        <v>0</v>
      </c>
      <c r="G1870" s="265">
        <v>0</v>
      </c>
      <c r="H1870" s="265">
        <v>0</v>
      </c>
      <c r="I1870" s="265">
        <v>0</v>
      </c>
      <c r="J1870" s="265">
        <v>4.6441999999999997E-2</v>
      </c>
      <c r="K1870" s="265">
        <v>7.0685999999999999E-2</v>
      </c>
      <c r="L1870" s="265">
        <v>0.16028999999999999</v>
      </c>
      <c r="M1870" s="265">
        <v>0.109066</v>
      </c>
      <c r="N1870" s="265">
        <v>0</v>
      </c>
    </row>
    <row r="1871" spans="2:14" ht="13.5" x14ac:dyDescent="0.25">
      <c r="B1871" s="166" t="s">
        <v>4425</v>
      </c>
      <c r="C1871" s="38" t="s">
        <v>1862</v>
      </c>
      <c r="D1871" s="265">
        <v>3.386158</v>
      </c>
      <c r="E1871" s="265">
        <v>5.0791560000000002</v>
      </c>
      <c r="F1871" s="265">
        <v>4.7216550000000002</v>
      </c>
      <c r="G1871" s="265">
        <v>5.0174920000000007</v>
      </c>
      <c r="H1871" s="265">
        <v>7.471139</v>
      </c>
      <c r="I1871" s="265">
        <v>8.5672530000000009</v>
      </c>
      <c r="J1871" s="265">
        <v>8.6163059999999998</v>
      </c>
      <c r="K1871" s="265">
        <v>9.8505859999999998</v>
      </c>
      <c r="L1871" s="265">
        <v>10.316611</v>
      </c>
      <c r="M1871" s="265">
        <v>11.542119</v>
      </c>
      <c r="N1871" s="265">
        <v>12.140124</v>
      </c>
    </row>
    <row r="1872" spans="2:14" ht="13.5" x14ac:dyDescent="0.25">
      <c r="B1872" s="166" t="s">
        <v>4426</v>
      </c>
      <c r="C1872" s="38" t="s">
        <v>1863</v>
      </c>
      <c r="D1872" s="265">
        <v>19.880167</v>
      </c>
      <c r="E1872" s="265">
        <v>18.382524</v>
      </c>
      <c r="F1872" s="265">
        <v>18.239001000000002</v>
      </c>
      <c r="G1872" s="265">
        <v>16.632736000000001</v>
      </c>
      <c r="H1872" s="265">
        <v>23.932994999999998</v>
      </c>
      <c r="I1872" s="265">
        <v>23.586026</v>
      </c>
      <c r="J1872" s="265">
        <v>28.120271000000002</v>
      </c>
      <c r="K1872" s="265">
        <v>30.311030000000002</v>
      </c>
      <c r="L1872" s="265">
        <v>30.587989999999998</v>
      </c>
      <c r="M1872" s="265">
        <v>30.678945999999996</v>
      </c>
      <c r="N1872" s="265">
        <v>29.351478</v>
      </c>
    </row>
    <row r="1873" spans="2:14" ht="13.5" x14ac:dyDescent="0.25">
      <c r="B1873" s="166" t="s">
        <v>4427</v>
      </c>
      <c r="C1873" s="38" t="s">
        <v>1864</v>
      </c>
      <c r="D1873" s="265">
        <v>0.25630700000000001</v>
      </c>
      <c r="E1873" s="265">
        <v>0.16984300000000002</v>
      </c>
      <c r="F1873" s="265">
        <v>0.329239</v>
      </c>
      <c r="G1873" s="265">
        <v>0.31173400000000001</v>
      </c>
      <c r="H1873" s="265">
        <v>0.45726800000000001</v>
      </c>
      <c r="I1873" s="265">
        <v>0.45814299999999997</v>
      </c>
      <c r="J1873" s="265">
        <v>0.96971499999999999</v>
      </c>
      <c r="K1873" s="265">
        <v>0.85837400000000008</v>
      </c>
      <c r="L1873" s="265">
        <v>1.328508</v>
      </c>
      <c r="M1873" s="265">
        <v>1.5262359999999999</v>
      </c>
      <c r="N1873" s="265">
        <v>1.3379600000000003</v>
      </c>
    </row>
    <row r="1874" spans="2:14" ht="13.5" x14ac:dyDescent="0.25">
      <c r="B1874" s="166" t="s">
        <v>4428</v>
      </c>
      <c r="C1874" s="38" t="s">
        <v>1865</v>
      </c>
      <c r="D1874" s="265">
        <v>5.6039110000000001</v>
      </c>
      <c r="E1874" s="265">
        <v>4.8048330000000004</v>
      </c>
      <c r="F1874" s="265">
        <v>5.9063049999999997</v>
      </c>
      <c r="G1874" s="265">
        <v>4.9877140000000004</v>
      </c>
      <c r="H1874" s="265">
        <v>7.4670040000000011</v>
      </c>
      <c r="I1874" s="265">
        <v>7.4175090000000008</v>
      </c>
      <c r="J1874" s="265">
        <v>9.3718379999999986</v>
      </c>
      <c r="K1874" s="265">
        <v>11.456004</v>
      </c>
      <c r="L1874" s="265">
        <v>13.135967000000001</v>
      </c>
      <c r="M1874" s="265">
        <v>15.487503</v>
      </c>
      <c r="N1874" s="265">
        <v>12.421580000000002</v>
      </c>
    </row>
    <row r="1875" spans="2:14" ht="13.5" x14ac:dyDescent="0.25">
      <c r="B1875" s="166" t="s">
        <v>4429</v>
      </c>
      <c r="C1875" s="38" t="s">
        <v>1866</v>
      </c>
      <c r="D1875" s="265">
        <v>33.122089000000003</v>
      </c>
      <c r="E1875" s="265">
        <v>36.675887000000003</v>
      </c>
      <c r="F1875" s="265">
        <v>39.225836999999999</v>
      </c>
      <c r="G1875" s="265">
        <v>33.188801999999995</v>
      </c>
      <c r="H1875" s="265">
        <v>47.819244999999995</v>
      </c>
      <c r="I1875" s="265">
        <v>53.189052000000004</v>
      </c>
      <c r="J1875" s="265">
        <v>56.637689999999999</v>
      </c>
      <c r="K1875" s="265">
        <v>65.963300000000004</v>
      </c>
      <c r="L1875" s="265">
        <v>82.696470999999988</v>
      </c>
      <c r="M1875" s="265">
        <v>85.397559000000001</v>
      </c>
      <c r="N1875" s="265">
        <v>96.294466</v>
      </c>
    </row>
    <row r="1876" spans="2:14" ht="13.5" x14ac:dyDescent="0.25">
      <c r="B1876" s="166" t="s">
        <v>4430</v>
      </c>
      <c r="C1876" s="38" t="s">
        <v>1867</v>
      </c>
      <c r="D1876" s="265">
        <v>0</v>
      </c>
      <c r="E1876" s="265">
        <v>0.69468300000000005</v>
      </c>
      <c r="F1876" s="265">
        <v>0</v>
      </c>
      <c r="G1876" s="265">
        <v>0</v>
      </c>
      <c r="H1876" s="265">
        <v>0</v>
      </c>
      <c r="I1876" s="265">
        <v>7.6620000000000004E-3</v>
      </c>
      <c r="J1876" s="265">
        <v>4.0829999999999998E-3</v>
      </c>
      <c r="K1876" s="265">
        <v>1.4200000000000001E-2</v>
      </c>
      <c r="L1876" s="265">
        <v>1.4730999999999999E-2</v>
      </c>
      <c r="M1876" s="265">
        <v>2.4877E-2</v>
      </c>
      <c r="N1876" s="265">
        <v>0</v>
      </c>
    </row>
    <row r="1877" spans="2:14" ht="13.5" x14ac:dyDescent="0.25">
      <c r="B1877" s="166" t="s">
        <v>4431</v>
      </c>
      <c r="C1877" s="38" t="s">
        <v>1868</v>
      </c>
      <c r="D1877" s="265">
        <v>5.5525029999999997</v>
      </c>
      <c r="E1877" s="265">
        <v>6.4015979999999999</v>
      </c>
      <c r="F1877" s="265">
        <v>7.3681660000000004</v>
      </c>
      <c r="G1877" s="265">
        <v>7.2553900000000002</v>
      </c>
      <c r="H1877" s="265">
        <v>11.334371000000001</v>
      </c>
      <c r="I1877" s="265">
        <v>12.303875999999999</v>
      </c>
      <c r="J1877" s="265">
        <v>13.120526999999999</v>
      </c>
      <c r="K1877" s="265">
        <v>16.875309999999999</v>
      </c>
      <c r="L1877" s="265">
        <v>21.001522999999999</v>
      </c>
      <c r="M1877" s="265">
        <v>22.375615000000003</v>
      </c>
      <c r="N1877" s="265">
        <v>23.953392000000001</v>
      </c>
    </row>
    <row r="1878" spans="2:14" ht="13.5" x14ac:dyDescent="0.25">
      <c r="B1878" s="166" t="s">
        <v>4432</v>
      </c>
      <c r="C1878" s="38" t="s">
        <v>1869</v>
      </c>
      <c r="D1878" s="265">
        <v>21.242775999999999</v>
      </c>
      <c r="E1878" s="265">
        <v>19.557091</v>
      </c>
      <c r="F1878" s="265">
        <v>20.745965999999999</v>
      </c>
      <c r="G1878" s="265">
        <v>18.861262</v>
      </c>
      <c r="H1878" s="265">
        <v>28.183331000000003</v>
      </c>
      <c r="I1878" s="265">
        <v>31.088113</v>
      </c>
      <c r="J1878" s="265">
        <v>34.423175999999998</v>
      </c>
      <c r="K1878" s="265">
        <v>37.031374999999997</v>
      </c>
      <c r="L1878" s="265">
        <v>46.016427000000007</v>
      </c>
      <c r="M1878" s="265">
        <v>50.731758999999997</v>
      </c>
      <c r="N1878" s="265">
        <v>49.763539000000009</v>
      </c>
    </row>
    <row r="1879" spans="2:14" ht="13.5" x14ac:dyDescent="0.25">
      <c r="B1879" s="166" t="s">
        <v>4433</v>
      </c>
      <c r="C1879" s="38" t="s">
        <v>1870</v>
      </c>
      <c r="D1879" s="265">
        <v>2.1982699999999999</v>
      </c>
      <c r="E1879" s="265">
        <v>0.51884599999999992</v>
      </c>
      <c r="F1879" s="265">
        <v>0.68796399999999991</v>
      </c>
      <c r="G1879" s="265">
        <v>0.69488099999999997</v>
      </c>
      <c r="H1879" s="265">
        <v>1.5307059999999999</v>
      </c>
      <c r="I1879" s="265">
        <v>1.786565</v>
      </c>
      <c r="J1879" s="265">
        <v>2.8796439999999999</v>
      </c>
      <c r="K1879" s="265">
        <v>3.7573319999999999</v>
      </c>
      <c r="L1879" s="265">
        <v>5.1306940000000001</v>
      </c>
      <c r="M1879" s="265">
        <v>4.8266070000000001</v>
      </c>
      <c r="N1879" s="265">
        <v>0.95648599999999995</v>
      </c>
    </row>
    <row r="1880" spans="2:14" ht="13.5" x14ac:dyDescent="0.25">
      <c r="B1880" s="166" t="s">
        <v>4434</v>
      </c>
      <c r="C1880" s="38" t="s">
        <v>1871</v>
      </c>
      <c r="D1880" s="265">
        <v>35.213685999999996</v>
      </c>
      <c r="E1880" s="265">
        <v>38.857146</v>
      </c>
      <c r="F1880" s="265">
        <v>42.244392000000005</v>
      </c>
      <c r="G1880" s="265">
        <v>35.874955</v>
      </c>
      <c r="H1880" s="265">
        <v>52.163739999999997</v>
      </c>
      <c r="I1880" s="265">
        <v>59.757234999999994</v>
      </c>
      <c r="J1880" s="265">
        <v>65.393996999999999</v>
      </c>
      <c r="K1880" s="265">
        <v>66.991878000000014</v>
      </c>
      <c r="L1880" s="265">
        <v>74.771766</v>
      </c>
      <c r="M1880" s="265">
        <v>83.218090000000004</v>
      </c>
      <c r="N1880" s="265">
        <v>79.414787000000004</v>
      </c>
    </row>
    <row r="1881" spans="2:14" ht="13.5" x14ac:dyDescent="0.25">
      <c r="B1881" s="166" t="s">
        <v>4435</v>
      </c>
      <c r="C1881" s="38" t="s">
        <v>1680</v>
      </c>
      <c r="D1881" s="265">
        <v>0.118258</v>
      </c>
      <c r="E1881" s="265">
        <v>0.19325999999999999</v>
      </c>
      <c r="F1881" s="265">
        <v>0.14047999999999999</v>
      </c>
      <c r="G1881" s="265">
        <v>0.112562</v>
      </c>
      <c r="H1881" s="265">
        <v>0.15159</v>
      </c>
      <c r="I1881" s="265">
        <v>0.18016600000000002</v>
      </c>
      <c r="J1881" s="265">
        <v>0.24571499999999999</v>
      </c>
      <c r="K1881" s="265">
        <v>0.22912199999999999</v>
      </c>
      <c r="L1881" s="265">
        <v>0.36075400000000002</v>
      </c>
      <c r="M1881" s="265">
        <v>0.35505300000000001</v>
      </c>
      <c r="N1881" s="265">
        <v>0.22525200000000001</v>
      </c>
    </row>
    <row r="1882" spans="2:14" ht="13.5" x14ac:dyDescent="0.25">
      <c r="B1882" s="166" t="s">
        <v>4436</v>
      </c>
      <c r="C1882" s="38" t="s">
        <v>1872</v>
      </c>
      <c r="D1882" s="265">
        <v>14.550496000000001</v>
      </c>
      <c r="E1882" s="265">
        <v>17.676283999999999</v>
      </c>
      <c r="F1882" s="265">
        <v>17.220292999999998</v>
      </c>
      <c r="G1882" s="265">
        <v>14.292101000000001</v>
      </c>
      <c r="H1882" s="265">
        <v>21.195514000000003</v>
      </c>
      <c r="I1882" s="265">
        <v>21.919899000000001</v>
      </c>
      <c r="J1882" s="265">
        <v>23.421808999999996</v>
      </c>
      <c r="K1882" s="265">
        <v>23.55115</v>
      </c>
      <c r="L1882" s="265">
        <v>27.23611</v>
      </c>
      <c r="M1882" s="265">
        <v>32.451715</v>
      </c>
      <c r="N1882" s="265">
        <v>30.698737999999999</v>
      </c>
    </row>
    <row r="1883" spans="2:14" ht="13.5" x14ac:dyDescent="0.25">
      <c r="B1883" s="166" t="s">
        <v>4437</v>
      </c>
      <c r="C1883" s="38" t="s">
        <v>1873</v>
      </c>
      <c r="D1883" s="265">
        <v>7.077191</v>
      </c>
      <c r="E1883" s="265">
        <v>15.719757000000001</v>
      </c>
      <c r="F1883" s="265">
        <v>17.004777000000001</v>
      </c>
      <c r="G1883" s="265">
        <v>16.605122999999999</v>
      </c>
      <c r="H1883" s="265">
        <v>24.226985000000003</v>
      </c>
      <c r="I1883" s="265">
        <v>25.515093999999998</v>
      </c>
      <c r="J1883" s="265">
        <v>30.174297000000003</v>
      </c>
      <c r="K1883" s="265">
        <v>33.076444000000002</v>
      </c>
      <c r="L1883" s="265">
        <v>36.496363000000002</v>
      </c>
      <c r="M1883" s="265">
        <v>40.098371999999998</v>
      </c>
      <c r="N1883" s="265">
        <v>40.607520999999998</v>
      </c>
    </row>
    <row r="1884" spans="2:14" ht="13.5" x14ac:dyDescent="0.25">
      <c r="B1884" s="166" t="s">
        <v>4438</v>
      </c>
      <c r="C1884" s="38" t="s">
        <v>1874</v>
      </c>
      <c r="D1884" s="265">
        <v>7.9868000000000008E-2</v>
      </c>
      <c r="E1884" s="265">
        <v>1.6331999999999999E-2</v>
      </c>
      <c r="F1884" s="265">
        <v>2.6107999999999999E-2</v>
      </c>
      <c r="G1884" s="265">
        <v>5.4699999999999996E-4</v>
      </c>
      <c r="H1884" s="265">
        <v>3.9579000000000003E-2</v>
      </c>
      <c r="I1884" s="265">
        <v>0.18021599999999999</v>
      </c>
      <c r="J1884" s="265">
        <v>0.63766299999999998</v>
      </c>
      <c r="K1884" s="265">
        <v>1.0421710000000002</v>
      </c>
      <c r="L1884" s="265">
        <v>2.199462</v>
      </c>
      <c r="M1884" s="265">
        <v>1.828875</v>
      </c>
      <c r="N1884" s="265">
        <v>0.70134399999999997</v>
      </c>
    </row>
    <row r="1885" spans="2:14" ht="13.5" x14ac:dyDescent="0.25">
      <c r="B1885" s="166" t="s">
        <v>4439</v>
      </c>
      <c r="C1885" s="38" t="s">
        <v>1875</v>
      </c>
      <c r="D1885" s="265">
        <v>4.3000000000000002E-5</v>
      </c>
      <c r="E1885" s="265">
        <v>0</v>
      </c>
      <c r="F1885" s="265">
        <v>0</v>
      </c>
      <c r="G1885" s="265">
        <v>0</v>
      </c>
      <c r="H1885" s="265">
        <v>0</v>
      </c>
      <c r="I1885" s="265">
        <v>1.0412999999999999E-2</v>
      </c>
      <c r="J1885" s="265">
        <v>5.8044999999999999E-2</v>
      </c>
      <c r="K1885" s="265">
        <v>7.5711000000000001E-2</v>
      </c>
      <c r="L1885" s="265">
        <v>0.148896</v>
      </c>
      <c r="M1885" s="265">
        <v>0.15292999999999998</v>
      </c>
      <c r="N1885" s="265">
        <v>0.16019700000000001</v>
      </c>
    </row>
    <row r="1886" spans="2:14" ht="13.5" x14ac:dyDescent="0.25">
      <c r="B1886" s="166" t="s">
        <v>4440</v>
      </c>
      <c r="C1886" s="38" t="s">
        <v>952</v>
      </c>
      <c r="D1886" s="265">
        <v>0.30835000000000001</v>
      </c>
      <c r="E1886" s="265">
        <v>0.85165000000000002</v>
      </c>
      <c r="F1886" s="265">
        <v>1.4781280000000001</v>
      </c>
      <c r="G1886" s="265">
        <v>1.633289</v>
      </c>
      <c r="H1886" s="265">
        <v>2.851953</v>
      </c>
      <c r="I1886" s="265">
        <v>3.5206059999999999</v>
      </c>
      <c r="J1886" s="265">
        <v>4.5506100000000007</v>
      </c>
      <c r="K1886" s="265">
        <v>5.0667850000000003</v>
      </c>
      <c r="L1886" s="265">
        <v>6.1926789999999992</v>
      </c>
      <c r="M1886" s="265">
        <v>6.1113480000000004</v>
      </c>
      <c r="N1886" s="265">
        <v>3.8094109999999999</v>
      </c>
    </row>
    <row r="1887" spans="2:14" ht="13.5" x14ac:dyDescent="0.25">
      <c r="B1887" s="166" t="s">
        <v>4441</v>
      </c>
      <c r="C1887" s="38" t="s">
        <v>1876</v>
      </c>
      <c r="D1887" s="265">
        <v>36.031108000000003</v>
      </c>
      <c r="E1887" s="265">
        <v>42.190483999999998</v>
      </c>
      <c r="F1887" s="265">
        <v>68.840989999999991</v>
      </c>
      <c r="G1887" s="265">
        <v>62.414110999999998</v>
      </c>
      <c r="H1887" s="265">
        <v>94.638823000000002</v>
      </c>
      <c r="I1887" s="265">
        <v>102.892602</v>
      </c>
      <c r="J1887" s="265">
        <v>108.22204199999999</v>
      </c>
      <c r="K1887" s="265">
        <v>125.627729</v>
      </c>
      <c r="L1887" s="265">
        <v>145.37874400000001</v>
      </c>
      <c r="M1887" s="265">
        <v>150.77343099999999</v>
      </c>
      <c r="N1887" s="265">
        <v>164.72026</v>
      </c>
    </row>
    <row r="1888" spans="2:14" ht="13.5" x14ac:dyDescent="0.25">
      <c r="B1888" s="166" t="s">
        <v>4442</v>
      </c>
      <c r="C1888" s="38" t="s">
        <v>1877</v>
      </c>
      <c r="D1888" s="265">
        <v>0.76009199999999999</v>
      </c>
      <c r="E1888" s="265">
        <v>0.79885600000000001</v>
      </c>
      <c r="F1888" s="265">
        <v>0.77600699999999989</v>
      </c>
      <c r="G1888" s="265">
        <v>0.98220399999999985</v>
      </c>
      <c r="H1888" s="265">
        <v>1.620034</v>
      </c>
      <c r="I1888" s="265">
        <v>1.8855650000000002</v>
      </c>
      <c r="J1888" s="265">
        <v>2.2883390000000001</v>
      </c>
      <c r="K1888" s="265">
        <v>2.9952360000000002</v>
      </c>
      <c r="L1888" s="265">
        <v>4.1402780000000003</v>
      </c>
      <c r="M1888" s="265">
        <v>5.1097140000000003</v>
      </c>
      <c r="N1888" s="265">
        <v>4.2114209999999996</v>
      </c>
    </row>
    <row r="1889" spans="2:14" ht="13.5" x14ac:dyDescent="0.25">
      <c r="B1889" s="166" t="s">
        <v>4443</v>
      </c>
      <c r="C1889" s="38" t="s">
        <v>1878</v>
      </c>
      <c r="D1889" s="265">
        <v>0</v>
      </c>
      <c r="E1889" s="265">
        <v>0.16387000000000002</v>
      </c>
      <c r="F1889" s="265">
        <v>0.64415599999999995</v>
      </c>
      <c r="G1889" s="265">
        <v>0.91234800000000005</v>
      </c>
      <c r="H1889" s="265">
        <v>2.1354489999999999</v>
      </c>
      <c r="I1889" s="265">
        <v>2.8464230000000001</v>
      </c>
      <c r="J1889" s="265">
        <v>3.2948570000000004</v>
      </c>
      <c r="K1889" s="265">
        <v>4.9871440000000007</v>
      </c>
      <c r="L1889" s="265">
        <v>6.6397860000000009</v>
      </c>
      <c r="M1889" s="265">
        <v>7.1489270000000005</v>
      </c>
      <c r="N1889" s="265">
        <v>3.7343500000000001</v>
      </c>
    </row>
    <row r="1890" spans="2:14" ht="13.5" x14ac:dyDescent="0.25">
      <c r="B1890" s="166" t="s">
        <v>4444</v>
      </c>
      <c r="C1890" s="38" t="s">
        <v>1879</v>
      </c>
      <c r="D1890" s="265">
        <v>9.8249810000000011</v>
      </c>
      <c r="E1890" s="265">
        <v>6.5100509999999998</v>
      </c>
      <c r="F1890" s="265">
        <v>7.12845</v>
      </c>
      <c r="G1890" s="265">
        <v>6.3153170000000003</v>
      </c>
      <c r="H1890" s="265">
        <v>10.348300999999999</v>
      </c>
      <c r="I1890" s="265">
        <v>11.231657999999999</v>
      </c>
      <c r="J1890" s="265">
        <v>14.577529000000002</v>
      </c>
      <c r="K1890" s="265">
        <v>15.046097</v>
      </c>
      <c r="L1890" s="265">
        <v>23.736460999999998</v>
      </c>
      <c r="M1890" s="265">
        <v>26.999947000000002</v>
      </c>
      <c r="N1890" s="265">
        <v>25.378573999999997</v>
      </c>
    </row>
    <row r="1891" spans="2:14" ht="13.5" x14ac:dyDescent="0.25">
      <c r="B1891" s="166" t="s">
        <v>4445</v>
      </c>
      <c r="C1891" s="38" t="s">
        <v>114</v>
      </c>
      <c r="D1891" s="265">
        <v>10.168666999999999</v>
      </c>
      <c r="E1891" s="265">
        <v>9.3810880000000001</v>
      </c>
      <c r="F1891" s="265">
        <v>10.372517999999999</v>
      </c>
      <c r="G1891" s="265">
        <v>9.1757019999999994</v>
      </c>
      <c r="H1891" s="265">
        <v>13.133322</v>
      </c>
      <c r="I1891" s="265">
        <v>14.795496999999999</v>
      </c>
      <c r="J1891" s="265">
        <v>24.423676999999998</v>
      </c>
      <c r="K1891" s="265">
        <v>24.911038000000001</v>
      </c>
      <c r="L1891" s="265">
        <v>30.790464999999998</v>
      </c>
      <c r="M1891" s="265">
        <v>33.971238999999997</v>
      </c>
      <c r="N1891" s="265">
        <v>33.795440999999997</v>
      </c>
    </row>
    <row r="1892" spans="2:14" ht="13.5" x14ac:dyDescent="0.25">
      <c r="B1892" s="166" t="s">
        <v>4446</v>
      </c>
      <c r="C1892" s="38" t="s">
        <v>1880</v>
      </c>
      <c r="D1892" s="265">
        <v>99.588788999999991</v>
      </c>
      <c r="E1892" s="265">
        <v>106.48210499999999</v>
      </c>
      <c r="F1892" s="265">
        <v>114.578012</v>
      </c>
      <c r="G1892" s="265">
        <v>94.482191999999998</v>
      </c>
      <c r="H1892" s="265">
        <v>135.44400899999999</v>
      </c>
      <c r="I1892" s="265">
        <v>149.18277</v>
      </c>
      <c r="J1892" s="265">
        <v>149.33517000000001</v>
      </c>
      <c r="K1892" s="265">
        <v>156.15671899999998</v>
      </c>
      <c r="L1892" s="265">
        <v>201.09341699999999</v>
      </c>
      <c r="M1892" s="265">
        <v>216.31695500000001</v>
      </c>
      <c r="N1892" s="265">
        <v>274.26380699999999</v>
      </c>
    </row>
    <row r="1893" spans="2:14" ht="13.5" x14ac:dyDescent="0.25">
      <c r="B1893" s="166" t="s">
        <v>4447</v>
      </c>
      <c r="C1893" s="38" t="s">
        <v>1881</v>
      </c>
      <c r="D1893" s="265">
        <v>36.523007999999997</v>
      </c>
      <c r="E1893" s="265">
        <v>46.524126999999993</v>
      </c>
      <c r="F1893" s="265">
        <v>55.547070000000005</v>
      </c>
      <c r="G1893" s="265">
        <v>53.243570000000005</v>
      </c>
      <c r="H1893" s="265">
        <v>79.883116000000001</v>
      </c>
      <c r="I1893" s="265">
        <v>87.353332999999992</v>
      </c>
      <c r="J1893" s="265">
        <v>91.761925000000005</v>
      </c>
      <c r="K1893" s="265">
        <v>97.306891000000007</v>
      </c>
      <c r="L1893" s="265">
        <v>108.31068999999999</v>
      </c>
      <c r="M1893" s="265">
        <v>150.244227</v>
      </c>
      <c r="N1893" s="265">
        <v>156.38189199999999</v>
      </c>
    </row>
    <row r="1894" spans="2:14" ht="13.5" x14ac:dyDescent="0.25">
      <c r="B1894" s="166" t="s">
        <v>4448</v>
      </c>
      <c r="C1894" s="38" t="s">
        <v>1882</v>
      </c>
      <c r="D1894" s="265">
        <v>0.177338</v>
      </c>
      <c r="E1894" s="265">
        <v>7.5640000000000004E-3</v>
      </c>
      <c r="F1894" s="265">
        <v>5.1400000000000003E-4</v>
      </c>
      <c r="G1894" s="265">
        <v>0</v>
      </c>
      <c r="H1894" s="265">
        <v>0</v>
      </c>
      <c r="I1894" s="265">
        <v>4.6940000000000003E-3</v>
      </c>
      <c r="J1894" s="265">
        <v>3.0530999999999999E-2</v>
      </c>
      <c r="K1894" s="265">
        <v>3.5153999999999998E-2</v>
      </c>
      <c r="L1894" s="265">
        <v>9.0424000000000004E-2</v>
      </c>
      <c r="M1894" s="265">
        <v>5.6721000000000001E-2</v>
      </c>
      <c r="N1894" s="265">
        <v>0</v>
      </c>
    </row>
    <row r="1895" spans="2:14" ht="13.5" x14ac:dyDescent="0.25">
      <c r="B1895" s="166" t="s">
        <v>4449</v>
      </c>
      <c r="C1895" s="38" t="s">
        <v>1883</v>
      </c>
      <c r="D1895" s="265">
        <v>8.0065169999999988</v>
      </c>
      <c r="E1895" s="265">
        <v>6.4977800000000006</v>
      </c>
      <c r="F1895" s="265">
        <v>7.8787420000000008</v>
      </c>
      <c r="G1895" s="265">
        <v>8.2024879999999989</v>
      </c>
      <c r="H1895" s="265">
        <v>12.735071000000001</v>
      </c>
      <c r="I1895" s="265">
        <v>15.057624000000001</v>
      </c>
      <c r="J1895" s="265">
        <v>17.698240999999999</v>
      </c>
      <c r="K1895" s="265">
        <v>19.411121000000001</v>
      </c>
      <c r="L1895" s="265">
        <v>23.445446000000004</v>
      </c>
      <c r="M1895" s="265">
        <v>24.850664000000002</v>
      </c>
      <c r="N1895" s="265">
        <v>24.007337999999997</v>
      </c>
    </row>
    <row r="1896" spans="2:14" s="22" customFormat="1" ht="13.5" x14ac:dyDescent="0.25">
      <c r="B1896" s="166" t="s">
        <v>4450</v>
      </c>
      <c r="C1896" s="129" t="s">
        <v>1884</v>
      </c>
      <c r="D1896" s="265">
        <v>212.24537099999998</v>
      </c>
      <c r="E1896" s="265">
        <v>217.64291100000003</v>
      </c>
      <c r="F1896" s="265">
        <v>208.54220000000001</v>
      </c>
      <c r="G1896" s="265">
        <v>178.16305499999999</v>
      </c>
      <c r="H1896" s="265">
        <v>258.80398200000002</v>
      </c>
      <c r="I1896" s="265">
        <v>288.87483299999997</v>
      </c>
      <c r="J1896" s="265">
        <v>312.005222</v>
      </c>
      <c r="K1896" s="265">
        <v>311.68986699999999</v>
      </c>
      <c r="L1896" s="265">
        <v>381.16979700000002</v>
      </c>
      <c r="M1896" s="265">
        <v>410.51030599999996</v>
      </c>
      <c r="N1896" s="265">
        <v>447.72705799999994</v>
      </c>
    </row>
    <row r="1897" spans="2:14" ht="13.5" x14ac:dyDescent="0.25">
      <c r="B1897" s="166" t="s">
        <v>4451</v>
      </c>
      <c r="C1897" s="38" t="s">
        <v>1885</v>
      </c>
      <c r="D1897" s="265">
        <v>0.43807600000000002</v>
      </c>
      <c r="E1897" s="265">
        <v>0.61083799999999999</v>
      </c>
      <c r="F1897" s="265">
        <v>0.52046199999999998</v>
      </c>
      <c r="G1897" s="265">
        <v>0.36336400000000002</v>
      </c>
      <c r="H1897" s="265">
        <v>0.66660799999999998</v>
      </c>
      <c r="I1897" s="265">
        <v>0.48009099999999999</v>
      </c>
      <c r="J1897" s="265">
        <v>0.52649400000000002</v>
      </c>
      <c r="K1897" s="265">
        <v>0.59508000000000005</v>
      </c>
      <c r="L1897" s="265">
        <v>0.81759599999999999</v>
      </c>
      <c r="M1897" s="265">
        <v>0.86198400000000008</v>
      </c>
      <c r="N1897" s="265">
        <v>0.50883</v>
      </c>
    </row>
    <row r="1898" spans="2:14" ht="13.5" x14ac:dyDescent="0.25">
      <c r="B1898" s="166" t="s">
        <v>4452</v>
      </c>
      <c r="C1898" s="38" t="s">
        <v>1886</v>
      </c>
      <c r="D1898" s="265">
        <v>0</v>
      </c>
      <c r="E1898" s="265">
        <v>0</v>
      </c>
      <c r="F1898" s="265">
        <v>0</v>
      </c>
      <c r="G1898" s="265">
        <v>0</v>
      </c>
      <c r="H1898" s="265">
        <v>0</v>
      </c>
      <c r="I1898" s="265">
        <v>2.1770999999999999E-2</v>
      </c>
      <c r="J1898" s="265">
        <v>9.1350000000000001E-2</v>
      </c>
      <c r="K1898" s="265">
        <v>0.30705300000000002</v>
      </c>
      <c r="L1898" s="265">
        <v>0.614564</v>
      </c>
      <c r="M1898" s="265">
        <v>0.47349200000000002</v>
      </c>
      <c r="N1898" s="265">
        <v>5.6080999999999999E-2</v>
      </c>
    </row>
    <row r="1899" spans="2:14" ht="13.5" x14ac:dyDescent="0.25">
      <c r="B1899" s="166" t="s">
        <v>4453</v>
      </c>
      <c r="C1899" s="38" t="s">
        <v>1887</v>
      </c>
      <c r="D1899" s="265">
        <v>0.80249700000000002</v>
      </c>
      <c r="E1899" s="265">
        <v>0.92725200000000008</v>
      </c>
      <c r="F1899" s="265">
        <v>0.88108900000000001</v>
      </c>
      <c r="G1899" s="265">
        <v>0.54637500000000006</v>
      </c>
      <c r="H1899" s="265">
        <v>0.83053799999999989</v>
      </c>
      <c r="I1899" s="265">
        <v>0.91467000000000009</v>
      </c>
      <c r="J1899" s="265">
        <v>0.97929200000000005</v>
      </c>
      <c r="K1899" s="265">
        <v>0.50886399999999998</v>
      </c>
      <c r="L1899" s="265">
        <v>0.96147899999999997</v>
      </c>
      <c r="M1899" s="265">
        <v>1.0894570000000001</v>
      </c>
      <c r="N1899" s="265">
        <v>0.76198500000000013</v>
      </c>
    </row>
    <row r="1900" spans="2:14" ht="13.5" x14ac:dyDescent="0.25">
      <c r="B1900" s="166" t="s">
        <v>4454</v>
      </c>
      <c r="C1900" s="38" t="s">
        <v>422</v>
      </c>
      <c r="D1900" s="265">
        <v>3.5002999999999999E-2</v>
      </c>
      <c r="E1900" s="265">
        <v>1.8299999999999997E-2</v>
      </c>
      <c r="F1900" s="265">
        <v>2.5869E-2</v>
      </c>
      <c r="G1900" s="265">
        <v>3.6208000000000004E-2</v>
      </c>
      <c r="H1900" s="265">
        <v>3.7956000000000004E-2</v>
      </c>
      <c r="I1900" s="265">
        <v>4.3524999999999994E-2</v>
      </c>
      <c r="J1900" s="265">
        <v>0.159327</v>
      </c>
      <c r="K1900" s="265">
        <v>0.423925</v>
      </c>
      <c r="L1900" s="265">
        <v>1.8628699999999998</v>
      </c>
      <c r="M1900" s="265">
        <v>0.78909399999999996</v>
      </c>
      <c r="N1900" s="265">
        <v>1.128708</v>
      </c>
    </row>
    <row r="1901" spans="2:14" ht="13.5" x14ac:dyDescent="0.25">
      <c r="B1901" s="166" t="s">
        <v>4455</v>
      </c>
      <c r="C1901" s="38" t="s">
        <v>1888</v>
      </c>
      <c r="D1901" s="265">
        <v>21.828668</v>
      </c>
      <c r="E1901" s="265">
        <v>26.879051000000004</v>
      </c>
      <c r="F1901" s="265">
        <v>28.275714999999998</v>
      </c>
      <c r="G1901" s="265">
        <v>24.666842000000003</v>
      </c>
      <c r="H1901" s="265">
        <v>36.729880000000001</v>
      </c>
      <c r="I1901" s="265">
        <v>38.792713999999997</v>
      </c>
      <c r="J1901" s="265">
        <v>39.541313000000002</v>
      </c>
      <c r="K1901" s="265">
        <v>40.036812000000005</v>
      </c>
      <c r="L1901" s="265">
        <v>50.254365999999997</v>
      </c>
      <c r="M1901" s="265">
        <v>53.799506999999998</v>
      </c>
      <c r="N1901" s="265">
        <v>67.402020000000007</v>
      </c>
    </row>
    <row r="1902" spans="2:14" ht="13.5" x14ac:dyDescent="0.25">
      <c r="B1902" s="166" t="s">
        <v>4456</v>
      </c>
      <c r="C1902" s="38" t="s">
        <v>1889</v>
      </c>
      <c r="D1902" s="265">
        <v>2.8983189999999999</v>
      </c>
      <c r="E1902" s="265">
        <v>2.9624160000000002</v>
      </c>
      <c r="F1902" s="265">
        <v>3.354609</v>
      </c>
      <c r="G1902" s="265">
        <v>3.2106789999999998</v>
      </c>
      <c r="H1902" s="265">
        <v>4.8978890000000002</v>
      </c>
      <c r="I1902" s="265">
        <v>4.706048</v>
      </c>
      <c r="J1902" s="265">
        <v>4.0139329999999998</v>
      </c>
      <c r="K1902" s="265">
        <v>3.7926849999999996</v>
      </c>
      <c r="L1902" s="265">
        <v>1.8760479999999999</v>
      </c>
      <c r="M1902" s="265">
        <v>3.6104279999999997</v>
      </c>
      <c r="N1902" s="265">
        <v>6.7226900000000009</v>
      </c>
    </row>
    <row r="1903" spans="2:14" ht="13.5" x14ac:dyDescent="0.25">
      <c r="B1903" s="166" t="s">
        <v>4457</v>
      </c>
      <c r="C1903" s="38" t="s">
        <v>1890</v>
      </c>
      <c r="D1903" s="265">
        <v>26.295447000000003</v>
      </c>
      <c r="E1903" s="265">
        <v>32.874280999999996</v>
      </c>
      <c r="F1903" s="265">
        <v>40.102924999999999</v>
      </c>
      <c r="G1903" s="265">
        <v>36.718232</v>
      </c>
      <c r="H1903" s="265">
        <v>59.037441000000001</v>
      </c>
      <c r="I1903" s="265">
        <v>66.94398600000001</v>
      </c>
      <c r="J1903" s="265">
        <v>60.206733999999997</v>
      </c>
      <c r="K1903" s="265">
        <v>72.887023999999997</v>
      </c>
      <c r="L1903" s="265">
        <v>88.78098700000001</v>
      </c>
      <c r="M1903" s="265">
        <v>85.25455199999999</v>
      </c>
      <c r="N1903" s="265">
        <v>87.654481000000004</v>
      </c>
    </row>
    <row r="1904" spans="2:14" ht="13.5" x14ac:dyDescent="0.25">
      <c r="B1904" s="166" t="s">
        <v>4458</v>
      </c>
      <c r="C1904" s="38" t="s">
        <v>1891</v>
      </c>
      <c r="D1904" s="265">
        <v>5.6876699999999998</v>
      </c>
      <c r="E1904" s="265">
        <v>7.8668029999999991</v>
      </c>
      <c r="F1904" s="265">
        <v>8.283334</v>
      </c>
      <c r="G1904" s="265">
        <v>7.2811389999999996</v>
      </c>
      <c r="H1904" s="265">
        <v>10.717131</v>
      </c>
      <c r="I1904" s="265">
        <v>12.518264</v>
      </c>
      <c r="J1904" s="265">
        <v>14.194255</v>
      </c>
      <c r="K1904" s="265">
        <v>14.889302999999998</v>
      </c>
      <c r="L1904" s="265">
        <v>18.354856000000002</v>
      </c>
      <c r="M1904" s="265">
        <v>17.649061</v>
      </c>
      <c r="N1904" s="265">
        <v>18.021906000000001</v>
      </c>
    </row>
    <row r="1905" spans="2:14" ht="13.5" x14ac:dyDescent="0.25">
      <c r="B1905" s="166" t="s">
        <v>4459</v>
      </c>
      <c r="C1905" s="38" t="s">
        <v>1892</v>
      </c>
      <c r="D1905" s="265">
        <v>34.991436</v>
      </c>
      <c r="E1905" s="265">
        <v>42.060893000000007</v>
      </c>
      <c r="F1905" s="265">
        <v>48.414267000000002</v>
      </c>
      <c r="G1905" s="265">
        <v>47.167668999999997</v>
      </c>
      <c r="H1905" s="265">
        <v>63.343571999999995</v>
      </c>
      <c r="I1905" s="265">
        <v>69.797639000000004</v>
      </c>
      <c r="J1905" s="265">
        <v>71.431228000000004</v>
      </c>
      <c r="K1905" s="265">
        <v>63.153442999999996</v>
      </c>
      <c r="L1905" s="265">
        <v>63.339993999999997</v>
      </c>
      <c r="M1905" s="265">
        <v>68.877585999999994</v>
      </c>
      <c r="N1905" s="265">
        <v>70.144279999999995</v>
      </c>
    </row>
    <row r="1906" spans="2:14" ht="13.5" x14ac:dyDescent="0.25">
      <c r="B1906" s="166" t="s">
        <v>4460</v>
      </c>
      <c r="C1906" s="38" t="s">
        <v>1893</v>
      </c>
      <c r="D1906" s="265">
        <v>2.7747999999999998E-2</v>
      </c>
      <c r="E1906" s="265">
        <v>4.5200999999999998E-2</v>
      </c>
      <c r="F1906" s="265">
        <v>0</v>
      </c>
      <c r="G1906" s="265">
        <v>1.026E-3</v>
      </c>
      <c r="H1906" s="265">
        <v>9.7833000000000003E-2</v>
      </c>
      <c r="I1906" s="265">
        <v>8.6406999999999998E-2</v>
      </c>
      <c r="J1906" s="265">
        <v>0.203959</v>
      </c>
      <c r="K1906" s="265">
        <v>0.25051500000000004</v>
      </c>
      <c r="L1906" s="265">
        <v>0.37868400000000002</v>
      </c>
      <c r="M1906" s="265">
        <v>0.47890700000000003</v>
      </c>
      <c r="N1906" s="265">
        <v>0.43370700000000001</v>
      </c>
    </row>
    <row r="1907" spans="2:14" ht="13.5" x14ac:dyDescent="0.25">
      <c r="B1907" s="166" t="s">
        <v>4461</v>
      </c>
      <c r="C1907" s="38" t="s">
        <v>1894</v>
      </c>
      <c r="D1907" s="265">
        <v>0</v>
      </c>
      <c r="E1907" s="265">
        <v>0</v>
      </c>
      <c r="F1907" s="265">
        <v>0</v>
      </c>
      <c r="G1907" s="265">
        <v>0.50158800000000003</v>
      </c>
      <c r="H1907" s="265">
        <v>0.75285199999999997</v>
      </c>
      <c r="I1907" s="265">
        <v>0.72432199999999991</v>
      </c>
      <c r="J1907" s="265">
        <v>0.99104599999999998</v>
      </c>
      <c r="K1907" s="265">
        <v>0.64362299999999995</v>
      </c>
      <c r="L1907" s="265">
        <v>1.0034270000000001</v>
      </c>
      <c r="M1907" s="265">
        <v>0.93362099999999992</v>
      </c>
      <c r="N1907" s="265">
        <v>0.57311900000000005</v>
      </c>
    </row>
    <row r="1908" spans="2:14" ht="13.5" x14ac:dyDescent="0.25">
      <c r="B1908" s="166" t="s">
        <v>4462</v>
      </c>
      <c r="C1908" s="38" t="s">
        <v>1895</v>
      </c>
      <c r="D1908" s="265">
        <v>8.9888699999999986</v>
      </c>
      <c r="E1908" s="265">
        <v>9.0260479999999994</v>
      </c>
      <c r="F1908" s="265">
        <v>9.6543849999999996</v>
      </c>
      <c r="G1908" s="265">
        <v>9.1101170000000007</v>
      </c>
      <c r="H1908" s="265">
        <v>13.975859</v>
      </c>
      <c r="I1908" s="265">
        <v>16.432766999999998</v>
      </c>
      <c r="J1908" s="265">
        <v>17.122202999999999</v>
      </c>
      <c r="K1908" s="265">
        <v>18.641138999999999</v>
      </c>
      <c r="L1908" s="265">
        <v>21.276471000000001</v>
      </c>
      <c r="M1908" s="265">
        <v>21.471991000000003</v>
      </c>
      <c r="N1908" s="265">
        <v>20.733255</v>
      </c>
    </row>
    <row r="1909" spans="2:14" ht="13.5" x14ac:dyDescent="0.25">
      <c r="B1909" s="166" t="s">
        <v>4463</v>
      </c>
      <c r="C1909" s="38" t="s">
        <v>1896</v>
      </c>
      <c r="D1909" s="265">
        <v>2.6011240000000004</v>
      </c>
      <c r="E1909" s="265">
        <v>3.2621959999999999</v>
      </c>
      <c r="F1909" s="265">
        <v>3.3112870000000001</v>
      </c>
      <c r="G1909" s="265">
        <v>3.348922</v>
      </c>
      <c r="H1909" s="265">
        <v>5.1910939999999997</v>
      </c>
      <c r="I1909" s="265">
        <v>5.6243549999999995</v>
      </c>
      <c r="J1909" s="265">
        <v>6.9088440000000002</v>
      </c>
      <c r="K1909" s="265">
        <v>7.2380329999999997</v>
      </c>
      <c r="L1909" s="265">
        <v>8.5936690000000002</v>
      </c>
      <c r="M1909" s="265">
        <v>10.676894999999998</v>
      </c>
      <c r="N1909" s="265">
        <v>12.875572000000002</v>
      </c>
    </row>
    <row r="1910" spans="2:14" ht="13.5" x14ac:dyDescent="0.25">
      <c r="B1910" s="166" t="s">
        <v>4464</v>
      </c>
      <c r="C1910" s="38" t="s">
        <v>1897</v>
      </c>
      <c r="D1910" s="265">
        <v>2.6589000000000002E-2</v>
      </c>
      <c r="E1910" s="265">
        <v>3.1321000000000002E-2</v>
      </c>
      <c r="F1910" s="265">
        <v>9.3759999999999996E-2</v>
      </c>
      <c r="G1910" s="265">
        <v>0.14873999999999998</v>
      </c>
      <c r="H1910" s="265">
        <v>0.26781900000000003</v>
      </c>
      <c r="I1910" s="265">
        <v>0.30360799999999999</v>
      </c>
      <c r="J1910" s="265">
        <v>0.35934299999999997</v>
      </c>
      <c r="K1910" s="265">
        <v>0.370222</v>
      </c>
      <c r="L1910" s="265">
        <v>0.42337499999999995</v>
      </c>
      <c r="M1910" s="265">
        <v>0.50103399999999998</v>
      </c>
      <c r="N1910" s="265">
        <v>0.32657599999999998</v>
      </c>
    </row>
    <row r="1911" spans="2:14" ht="13.5" x14ac:dyDescent="0.25">
      <c r="B1911" s="166" t="s">
        <v>4465</v>
      </c>
      <c r="C1911" s="38" t="s">
        <v>1898</v>
      </c>
      <c r="D1911" s="265">
        <v>4.0091320000000001</v>
      </c>
      <c r="E1911" s="265">
        <v>5.5684800000000001</v>
      </c>
      <c r="F1911" s="265">
        <v>5.9788230000000002</v>
      </c>
      <c r="G1911" s="265">
        <v>5.6947089999999996</v>
      </c>
      <c r="H1911" s="265">
        <v>7.7175180000000001</v>
      </c>
      <c r="I1911" s="265">
        <v>8.0981950000000005</v>
      </c>
      <c r="J1911" s="265">
        <v>8.2877690000000008</v>
      </c>
      <c r="K1911" s="265">
        <v>9.5709149999999994</v>
      </c>
      <c r="L1911" s="265">
        <v>9.8366420000000012</v>
      </c>
      <c r="M1911" s="265">
        <v>11.092071000000001</v>
      </c>
      <c r="N1911" s="265">
        <v>12.144011000000001</v>
      </c>
    </row>
    <row r="1912" spans="2:14" ht="13.5" x14ac:dyDescent="0.25">
      <c r="B1912" s="166" t="s">
        <v>4466</v>
      </c>
      <c r="C1912" s="38" t="s">
        <v>1899</v>
      </c>
      <c r="D1912" s="265">
        <v>7.7339590000000005</v>
      </c>
      <c r="E1912" s="265">
        <v>9.5488110000000006</v>
      </c>
      <c r="F1912" s="265">
        <v>10.534151999999999</v>
      </c>
      <c r="G1912" s="265">
        <v>9.5992129999999989</v>
      </c>
      <c r="H1912" s="265">
        <v>13.540054999999999</v>
      </c>
      <c r="I1912" s="265">
        <v>13.284896000000002</v>
      </c>
      <c r="J1912" s="265">
        <v>13.235707</v>
      </c>
      <c r="K1912" s="265">
        <v>15.29523</v>
      </c>
      <c r="L1912" s="265">
        <v>18.040579000000001</v>
      </c>
      <c r="M1912" s="265">
        <v>18.769960000000001</v>
      </c>
      <c r="N1912" s="265">
        <v>6.7457199999999995</v>
      </c>
    </row>
    <row r="1913" spans="2:14" ht="13.5" x14ac:dyDescent="0.25">
      <c r="B1913" s="166" t="s">
        <v>4467</v>
      </c>
      <c r="C1913" s="38" t="s">
        <v>1900</v>
      </c>
      <c r="D1913" s="265">
        <v>0</v>
      </c>
      <c r="E1913" s="265">
        <v>0</v>
      </c>
      <c r="F1913" s="265">
        <v>0</v>
      </c>
      <c r="G1913" s="265">
        <v>0</v>
      </c>
      <c r="H1913" s="265">
        <v>0</v>
      </c>
      <c r="I1913" s="265">
        <v>1.142E-2</v>
      </c>
      <c r="J1913" s="265">
        <v>6.7836000000000007E-2</v>
      </c>
      <c r="K1913" s="265">
        <v>3.6583999999999998E-2</v>
      </c>
      <c r="L1913" s="265">
        <v>0.113583</v>
      </c>
      <c r="M1913" s="265">
        <v>0.143179</v>
      </c>
      <c r="N1913" s="265">
        <v>1.583E-3</v>
      </c>
    </row>
    <row r="1914" spans="2:14" ht="13.5" x14ac:dyDescent="0.25">
      <c r="B1914" s="166" t="s">
        <v>4468</v>
      </c>
      <c r="C1914" s="38" t="s">
        <v>1901</v>
      </c>
      <c r="D1914" s="265">
        <v>6.7153340000000004</v>
      </c>
      <c r="E1914" s="265">
        <v>7.4692959999999999</v>
      </c>
      <c r="F1914" s="265">
        <v>8.3465540000000011</v>
      </c>
      <c r="G1914" s="265">
        <v>7.5348250000000005</v>
      </c>
      <c r="H1914" s="265">
        <v>10.392089</v>
      </c>
      <c r="I1914" s="265">
        <v>11.653404</v>
      </c>
      <c r="J1914" s="265">
        <v>12.982821</v>
      </c>
      <c r="K1914" s="265">
        <v>14.445512000000001</v>
      </c>
      <c r="L1914" s="265">
        <v>14.690276999999998</v>
      </c>
      <c r="M1914" s="265">
        <v>17.56549</v>
      </c>
      <c r="N1914" s="265">
        <v>17.107519000000003</v>
      </c>
    </row>
    <row r="1915" spans="2:14" ht="13.5" x14ac:dyDescent="0.25">
      <c r="B1915" s="166" t="s">
        <v>4469</v>
      </c>
      <c r="C1915" s="38" t="s">
        <v>1902</v>
      </c>
      <c r="D1915" s="265">
        <v>7.9443309999999991</v>
      </c>
      <c r="E1915" s="265">
        <v>9.5605720000000005</v>
      </c>
      <c r="F1915" s="265">
        <v>11.104047999999999</v>
      </c>
      <c r="G1915" s="265">
        <v>10.490692000000001</v>
      </c>
      <c r="H1915" s="265">
        <v>15.777245000000001</v>
      </c>
      <c r="I1915" s="265">
        <v>17.589852999999998</v>
      </c>
      <c r="J1915" s="265">
        <v>20.498766</v>
      </c>
      <c r="K1915" s="265">
        <v>21.808061000000002</v>
      </c>
      <c r="L1915" s="265">
        <v>26.113084999999998</v>
      </c>
      <c r="M1915" s="265">
        <v>27.052085000000002</v>
      </c>
      <c r="N1915" s="265">
        <v>12.849288999999999</v>
      </c>
    </row>
    <row r="1916" spans="2:14" ht="13.5" x14ac:dyDescent="0.25">
      <c r="B1916" s="166" t="s">
        <v>4470</v>
      </c>
      <c r="C1916" s="38" t="s">
        <v>1903</v>
      </c>
      <c r="D1916" s="265">
        <v>3.3237309999999995</v>
      </c>
      <c r="E1916" s="265">
        <v>0.78453099999999998</v>
      </c>
      <c r="F1916" s="265">
        <v>0.62371599999999994</v>
      </c>
      <c r="G1916" s="265">
        <v>0.79499599999999992</v>
      </c>
      <c r="H1916" s="265">
        <v>3.5696599999999998</v>
      </c>
      <c r="I1916" s="265">
        <v>4.1844199999999994</v>
      </c>
      <c r="J1916" s="265">
        <v>8.880979</v>
      </c>
      <c r="K1916" s="265">
        <v>11.319451999999998</v>
      </c>
      <c r="L1916" s="265">
        <v>15.974294</v>
      </c>
      <c r="M1916" s="265">
        <v>24.837094999999998</v>
      </c>
      <c r="N1916" s="265">
        <v>25.058103999999997</v>
      </c>
    </row>
    <row r="1917" spans="2:14" ht="13.5" x14ac:dyDescent="0.25">
      <c r="B1917" s="166" t="s">
        <v>4471</v>
      </c>
      <c r="C1917" s="38" t="s">
        <v>1904</v>
      </c>
      <c r="D1917" s="265">
        <v>0.41638800000000004</v>
      </c>
      <c r="E1917" s="265">
        <v>0.46953599999999995</v>
      </c>
      <c r="F1917" s="265">
        <v>0.76192800000000005</v>
      </c>
      <c r="G1917" s="265">
        <v>0.448631</v>
      </c>
      <c r="H1917" s="265">
        <v>0.98438500000000007</v>
      </c>
      <c r="I1917" s="265">
        <v>1.222078</v>
      </c>
      <c r="J1917" s="265">
        <v>1.5187809999999999</v>
      </c>
      <c r="K1917" s="265">
        <v>1.4203399999999999</v>
      </c>
      <c r="L1917" s="265">
        <v>1.314133</v>
      </c>
      <c r="M1917" s="265">
        <v>1.183384</v>
      </c>
      <c r="N1917" s="265">
        <v>0.71660900000000005</v>
      </c>
    </row>
    <row r="1918" spans="2:14" ht="13.5" x14ac:dyDescent="0.25">
      <c r="B1918" s="166" t="s">
        <v>4472</v>
      </c>
      <c r="C1918" s="38" t="s">
        <v>1905</v>
      </c>
      <c r="D1918" s="265">
        <v>9.9421999999999996E-2</v>
      </c>
      <c r="E1918" s="265">
        <v>0</v>
      </c>
      <c r="F1918" s="265">
        <v>0</v>
      </c>
      <c r="G1918" s="265">
        <v>0</v>
      </c>
      <c r="H1918" s="265">
        <v>0</v>
      </c>
      <c r="I1918" s="265">
        <v>4.2499999999999998E-4</v>
      </c>
      <c r="J1918" s="265">
        <v>5.0469999999999994E-3</v>
      </c>
      <c r="K1918" s="265">
        <v>2.631E-2</v>
      </c>
      <c r="L1918" s="265">
        <v>8.8314000000000004E-2</v>
      </c>
      <c r="M1918" s="265">
        <v>0.19312000000000001</v>
      </c>
      <c r="N1918" s="265">
        <v>5.4022000000000001E-2</v>
      </c>
    </row>
    <row r="1919" spans="2:14" ht="13.5" x14ac:dyDescent="0.25">
      <c r="B1919" s="166" t="s">
        <v>4473</v>
      </c>
      <c r="C1919" s="38" t="s">
        <v>1906</v>
      </c>
      <c r="D1919" s="265">
        <v>8.0320250000000009</v>
      </c>
      <c r="E1919" s="265">
        <v>4.4801080000000004</v>
      </c>
      <c r="F1919" s="265">
        <v>5.8444240000000001</v>
      </c>
      <c r="G1919" s="265">
        <v>5.7577700000000007</v>
      </c>
      <c r="H1919" s="265">
        <v>19.495598999999999</v>
      </c>
      <c r="I1919" s="265">
        <v>19.380968000000003</v>
      </c>
      <c r="J1919" s="265">
        <v>29.427157000000001</v>
      </c>
      <c r="K1919" s="265">
        <v>40.004669999999997</v>
      </c>
      <c r="L1919" s="265">
        <v>44.342534000000001</v>
      </c>
      <c r="M1919" s="265">
        <v>55.815390999999998</v>
      </c>
      <c r="N1919" s="265">
        <v>49.102104999999995</v>
      </c>
    </row>
    <row r="1920" spans="2:14" ht="13.5" x14ac:dyDescent="0.25">
      <c r="B1920" s="166" t="s">
        <v>4474</v>
      </c>
      <c r="C1920" s="38" t="s">
        <v>1907</v>
      </c>
      <c r="D1920" s="265">
        <v>4.375318</v>
      </c>
      <c r="E1920" s="265">
        <v>3.125073</v>
      </c>
      <c r="F1920" s="265">
        <v>3.372881</v>
      </c>
      <c r="G1920" s="265">
        <v>2.9670709999999998</v>
      </c>
      <c r="H1920" s="265">
        <v>4.825577</v>
      </c>
      <c r="I1920" s="265">
        <v>4.8468900000000001</v>
      </c>
      <c r="J1920" s="265">
        <v>6.5805129999999998</v>
      </c>
      <c r="K1920" s="265">
        <v>6.6202030000000001</v>
      </c>
      <c r="L1920" s="265">
        <v>8.7136269999999989</v>
      </c>
      <c r="M1920" s="265">
        <v>10.775360000000001</v>
      </c>
      <c r="N1920" s="265">
        <v>6.8377509999999999</v>
      </c>
    </row>
    <row r="1921" spans="2:14" ht="13.5" x14ac:dyDescent="0.25">
      <c r="B1921" s="166" t="s">
        <v>4475</v>
      </c>
      <c r="C1921" s="38" t="s">
        <v>782</v>
      </c>
      <c r="D1921" s="265">
        <v>0</v>
      </c>
      <c r="E1921" s="265">
        <v>0.14074500000000001</v>
      </c>
      <c r="F1921" s="265">
        <v>1.7754110000000001</v>
      </c>
      <c r="G1921" s="265">
        <v>2.4740270000000004</v>
      </c>
      <c r="H1921" s="265">
        <v>4.9220889999999997</v>
      </c>
      <c r="I1921" s="265">
        <v>5.9135270000000002</v>
      </c>
      <c r="J1921" s="265">
        <v>7.3983290000000004</v>
      </c>
      <c r="K1921" s="265">
        <v>6.1088480000000001</v>
      </c>
      <c r="L1921" s="265">
        <v>8.4662970000000008</v>
      </c>
      <c r="M1921" s="265">
        <v>10.663371999999999</v>
      </c>
      <c r="N1921" s="265">
        <v>8.5348879999999987</v>
      </c>
    </row>
    <row r="1922" spans="2:14" ht="13.5" x14ac:dyDescent="0.25">
      <c r="B1922" s="166" t="s">
        <v>4476</v>
      </c>
      <c r="C1922" s="38" t="s">
        <v>1908</v>
      </c>
      <c r="D1922" s="265">
        <v>0</v>
      </c>
      <c r="E1922" s="265">
        <v>0.22339400000000001</v>
      </c>
      <c r="F1922" s="265">
        <v>1.2739440000000002</v>
      </c>
      <c r="G1922" s="265">
        <v>1.6332840000000002</v>
      </c>
      <c r="H1922" s="265">
        <v>2.8794170000000001</v>
      </c>
      <c r="I1922" s="265">
        <v>3.788681</v>
      </c>
      <c r="J1922" s="265">
        <v>4.8636999999999997</v>
      </c>
      <c r="K1922" s="265">
        <v>2.4316429999999998</v>
      </c>
      <c r="L1922" s="265">
        <v>4.1255839999999999</v>
      </c>
      <c r="M1922" s="265">
        <v>5.1972570000000005</v>
      </c>
      <c r="N1922" s="265">
        <v>1.0047929999999998</v>
      </c>
    </row>
    <row r="1923" spans="2:14" ht="13.5" x14ac:dyDescent="0.25">
      <c r="B1923" s="166" t="s">
        <v>4477</v>
      </c>
      <c r="C1923" s="38" t="s">
        <v>1909</v>
      </c>
      <c r="D1923" s="265">
        <v>12.505637999999999</v>
      </c>
      <c r="E1923" s="265">
        <v>17.366342</v>
      </c>
      <c r="F1923" s="265">
        <v>19.068826999999999</v>
      </c>
      <c r="G1923" s="265">
        <v>17.290084</v>
      </c>
      <c r="H1923" s="265">
        <v>25.703448999999999</v>
      </c>
      <c r="I1923" s="265">
        <v>29.277027</v>
      </c>
      <c r="J1923" s="265">
        <v>32.195903000000001</v>
      </c>
      <c r="K1923" s="265">
        <v>35.764309999999995</v>
      </c>
      <c r="L1923" s="265">
        <v>41.391007999999999</v>
      </c>
      <c r="M1923" s="265">
        <v>42.692710999999996</v>
      </c>
      <c r="N1923" s="265">
        <v>48.259027000000003</v>
      </c>
    </row>
    <row r="1924" spans="2:14" ht="13.5" x14ac:dyDescent="0.25">
      <c r="B1924" s="166" t="s">
        <v>4478</v>
      </c>
      <c r="C1924" s="38" t="s">
        <v>273</v>
      </c>
      <c r="D1924" s="265">
        <v>0</v>
      </c>
      <c r="E1924" s="265">
        <v>0</v>
      </c>
      <c r="F1924" s="265">
        <v>0</v>
      </c>
      <c r="G1924" s="265">
        <v>0</v>
      </c>
      <c r="H1924" s="265">
        <v>0</v>
      </c>
      <c r="I1924" s="265">
        <v>6.8015000000000006E-2</v>
      </c>
      <c r="J1924" s="265">
        <v>6.7513000000000004E-2</v>
      </c>
      <c r="K1924" s="265">
        <v>0.18756699999999998</v>
      </c>
      <c r="L1924" s="265">
        <v>0.34870699999999999</v>
      </c>
      <c r="M1924" s="265">
        <v>0.35652499999999998</v>
      </c>
      <c r="N1924" s="265">
        <v>3.0683000000000002E-2</v>
      </c>
    </row>
    <row r="1925" spans="2:14" ht="13.5" x14ac:dyDescent="0.25">
      <c r="B1925" s="169"/>
      <c r="C1925" s="38" t="s">
        <v>29</v>
      </c>
      <c r="D1925" s="265">
        <v>9.5999000000000001E-2</v>
      </c>
      <c r="E1925" s="265">
        <v>1.753676</v>
      </c>
      <c r="F1925" s="265">
        <v>0.18107599999999999</v>
      </c>
      <c r="G1925" s="265">
        <v>1.1E-5</v>
      </c>
      <c r="H1925" s="265">
        <v>1.6799999999999999E-4</v>
      </c>
      <c r="I1925" s="265">
        <v>5.4150000000000005E-3</v>
      </c>
      <c r="J1925" s="265">
        <v>3.7149999999999996E-3</v>
      </c>
      <c r="K1925" s="265">
        <v>4.849E-3</v>
      </c>
      <c r="L1925" s="265">
        <v>4.0325E-2</v>
      </c>
      <c r="M1925" s="265">
        <v>69.031328000000002</v>
      </c>
      <c r="N1925" s="265">
        <v>56.386628000000002</v>
      </c>
    </row>
    <row r="1926" spans="2:14" ht="13.5" x14ac:dyDescent="0.25">
      <c r="B1926" s="212" t="s">
        <v>2603</v>
      </c>
      <c r="C1926" s="213" t="s">
        <v>1925</v>
      </c>
      <c r="D1926" s="264">
        <v>521.03309999999999</v>
      </c>
      <c r="E1926" s="264">
        <v>532.11250000000007</v>
      </c>
      <c r="F1926" s="264">
        <v>540.97350000000006</v>
      </c>
      <c r="G1926" s="264">
        <v>498.10320000000002</v>
      </c>
      <c r="H1926" s="264">
        <v>739.55250000000001</v>
      </c>
      <c r="I1926" s="264">
        <v>829.44529999999997</v>
      </c>
      <c r="J1926" s="264">
        <v>946.91359999999997</v>
      </c>
      <c r="K1926" s="264">
        <v>1071.9313000000002</v>
      </c>
      <c r="L1926" s="264">
        <v>1186.7938000000001</v>
      </c>
      <c r="M1926" s="264">
        <v>1216.9875000000002</v>
      </c>
      <c r="N1926" s="264">
        <v>1113.1229000000001</v>
      </c>
    </row>
    <row r="1927" spans="2:14" ht="13.5" x14ac:dyDescent="0.25">
      <c r="B1927" s="166" t="s">
        <v>4479</v>
      </c>
      <c r="C1927" s="38" t="s">
        <v>1910</v>
      </c>
      <c r="D1927" s="265">
        <v>53.775748</v>
      </c>
      <c r="E1927" s="265">
        <v>51.791330000000002</v>
      </c>
      <c r="F1927" s="265">
        <v>61.564487</v>
      </c>
      <c r="G1927" s="265">
        <v>59.577295000000007</v>
      </c>
      <c r="H1927" s="265">
        <v>82.488245000000006</v>
      </c>
      <c r="I1927" s="265">
        <v>91.400746000000012</v>
      </c>
      <c r="J1927" s="265">
        <v>106.29801900000001</v>
      </c>
      <c r="K1927" s="265">
        <v>113.629018</v>
      </c>
      <c r="L1927" s="265">
        <v>124.67510200000001</v>
      </c>
      <c r="M1927" s="265">
        <v>127.73647600000001</v>
      </c>
      <c r="N1927" s="265">
        <v>121.557273</v>
      </c>
    </row>
    <row r="1928" spans="2:14" ht="13.5" x14ac:dyDescent="0.25">
      <c r="B1928" s="166" t="s">
        <v>4480</v>
      </c>
      <c r="C1928" s="38" t="s">
        <v>1911</v>
      </c>
      <c r="D1928" s="265">
        <v>5.405996</v>
      </c>
      <c r="E1928" s="265">
        <v>5.1038899999999998</v>
      </c>
      <c r="F1928" s="265">
        <v>4.7929580000000005</v>
      </c>
      <c r="G1928" s="265">
        <v>4.1761160000000004</v>
      </c>
      <c r="H1928" s="265">
        <v>5.932658</v>
      </c>
      <c r="I1928" s="265">
        <v>7.463775</v>
      </c>
      <c r="J1928" s="265">
        <v>8.5931429999999995</v>
      </c>
      <c r="K1928" s="265">
        <v>5.5692339999999998</v>
      </c>
      <c r="L1928" s="265">
        <v>6.1675869999999993</v>
      </c>
      <c r="M1928" s="265">
        <v>13.153605000000001</v>
      </c>
      <c r="N1928" s="265">
        <v>11.809094999999999</v>
      </c>
    </row>
    <row r="1929" spans="2:14" ht="13.5" x14ac:dyDescent="0.25">
      <c r="B1929" s="166" t="s">
        <v>4481</v>
      </c>
      <c r="C1929" s="38" t="s">
        <v>1912</v>
      </c>
      <c r="D1929" s="265">
        <v>4.6667399999999999</v>
      </c>
      <c r="E1929" s="265">
        <v>4.639729</v>
      </c>
      <c r="F1929" s="265">
        <v>5.0962440000000004</v>
      </c>
      <c r="G1929" s="265">
        <v>4.3085610000000001</v>
      </c>
      <c r="H1929" s="265">
        <v>6.3217210000000001</v>
      </c>
      <c r="I1929" s="265">
        <v>5.9864960000000007</v>
      </c>
      <c r="J1929" s="265">
        <v>6.1578289999999996</v>
      </c>
      <c r="K1929" s="265">
        <v>7.9513719999999992</v>
      </c>
      <c r="L1929" s="265">
        <v>10.604901999999999</v>
      </c>
      <c r="M1929" s="265">
        <v>8.2262529999999998</v>
      </c>
      <c r="N1929" s="265">
        <v>4.3638079999999997</v>
      </c>
    </row>
    <row r="1930" spans="2:14" ht="13.5" x14ac:dyDescent="0.25">
      <c r="B1930" s="166" t="s">
        <v>4482</v>
      </c>
      <c r="C1930" s="38" t="s">
        <v>1913</v>
      </c>
      <c r="D1930" s="265">
        <v>6.5785900000000002</v>
      </c>
      <c r="E1930" s="265">
        <v>6.3645269999999989</v>
      </c>
      <c r="F1930" s="265">
        <v>8.7139129999999998</v>
      </c>
      <c r="G1930" s="265">
        <v>8.1782260000000004</v>
      </c>
      <c r="H1930" s="265">
        <v>12.439201999999998</v>
      </c>
      <c r="I1930" s="265">
        <v>12.770349</v>
      </c>
      <c r="J1930" s="265">
        <v>14.176671000000001</v>
      </c>
      <c r="K1930" s="265">
        <v>13.46184</v>
      </c>
      <c r="L1930" s="265">
        <v>15.532007</v>
      </c>
      <c r="M1930" s="265">
        <v>17.037219999999998</v>
      </c>
      <c r="N1930" s="265">
        <v>14.342095</v>
      </c>
    </row>
    <row r="1931" spans="2:14" ht="13.5" x14ac:dyDescent="0.25">
      <c r="B1931" s="166" t="s">
        <v>4483</v>
      </c>
      <c r="C1931" s="38" t="s">
        <v>1914</v>
      </c>
      <c r="D1931" s="265">
        <v>1.4273059999999997</v>
      </c>
      <c r="E1931" s="265">
        <v>1.177861</v>
      </c>
      <c r="F1931" s="265">
        <v>1.0333729999999999</v>
      </c>
      <c r="G1931" s="265">
        <v>0.79887599999999992</v>
      </c>
      <c r="H1931" s="265">
        <v>0.90896099999999991</v>
      </c>
      <c r="I1931" s="265">
        <v>0.89111699999999994</v>
      </c>
      <c r="J1931" s="265">
        <v>1.1910619999999998</v>
      </c>
      <c r="K1931" s="265">
        <v>1.372957</v>
      </c>
      <c r="L1931" s="265">
        <v>1.7762449999999999</v>
      </c>
      <c r="M1931" s="265">
        <v>1.4263049999999999</v>
      </c>
      <c r="N1931" s="265">
        <v>0.95698399999999995</v>
      </c>
    </row>
    <row r="1932" spans="2:14" ht="13.5" x14ac:dyDescent="0.25">
      <c r="B1932" s="166" t="s">
        <v>4484</v>
      </c>
      <c r="C1932" s="38" t="s">
        <v>1915</v>
      </c>
      <c r="D1932" s="265">
        <v>6.8545600000000002</v>
      </c>
      <c r="E1932" s="265">
        <v>16.142260999999998</v>
      </c>
      <c r="F1932" s="265">
        <v>8.702216</v>
      </c>
      <c r="G1932" s="265">
        <v>8.0651919999999997</v>
      </c>
      <c r="H1932" s="265">
        <v>10.58853</v>
      </c>
      <c r="I1932" s="265">
        <v>11.981344</v>
      </c>
      <c r="J1932" s="265">
        <v>12.407171999999999</v>
      </c>
      <c r="K1932" s="265">
        <v>16.292725000000001</v>
      </c>
      <c r="L1932" s="265">
        <v>19.101588999999997</v>
      </c>
      <c r="M1932" s="265">
        <v>16.329124</v>
      </c>
      <c r="N1932" s="265">
        <v>13.970598000000001</v>
      </c>
    </row>
    <row r="1933" spans="2:14" s="22" customFormat="1" ht="13.5" x14ac:dyDescent="0.25">
      <c r="B1933" s="166" t="s">
        <v>4485</v>
      </c>
      <c r="C1933" s="129" t="s">
        <v>1916</v>
      </c>
      <c r="D1933" s="265">
        <v>198.478612</v>
      </c>
      <c r="E1933" s="265">
        <v>196.28973200000001</v>
      </c>
      <c r="F1933" s="265">
        <v>205.17230899999998</v>
      </c>
      <c r="G1933" s="265">
        <v>191.541428</v>
      </c>
      <c r="H1933" s="265">
        <v>291.72913800000003</v>
      </c>
      <c r="I1933" s="265">
        <v>341.23229700000002</v>
      </c>
      <c r="J1933" s="265">
        <v>388.70878599999998</v>
      </c>
      <c r="K1933" s="265">
        <v>380.36314200000004</v>
      </c>
      <c r="L1933" s="265">
        <v>432.47999799999997</v>
      </c>
      <c r="M1933" s="265">
        <v>469.13854499999997</v>
      </c>
      <c r="N1933" s="265">
        <v>427.97073899999998</v>
      </c>
    </row>
    <row r="1934" spans="2:14" ht="13.5" x14ac:dyDescent="0.25">
      <c r="B1934" s="166" t="s">
        <v>4486</v>
      </c>
      <c r="C1934" s="38" t="s">
        <v>1917</v>
      </c>
      <c r="D1934" s="265">
        <v>4.682264</v>
      </c>
      <c r="E1934" s="265">
        <v>5.0156009999999993</v>
      </c>
      <c r="F1934" s="265">
        <v>5.0809699999999998</v>
      </c>
      <c r="G1934" s="265">
        <v>5.6216049999999997</v>
      </c>
      <c r="H1934" s="265">
        <v>8.4965310000000009</v>
      </c>
      <c r="I1934" s="265">
        <v>8.7842139999999986</v>
      </c>
      <c r="J1934" s="265">
        <v>9.447139</v>
      </c>
      <c r="K1934" s="265">
        <v>13.156122</v>
      </c>
      <c r="L1934" s="265">
        <v>13.997361</v>
      </c>
      <c r="M1934" s="265">
        <v>15.088583</v>
      </c>
      <c r="N1934" s="265">
        <v>15.105582</v>
      </c>
    </row>
    <row r="1935" spans="2:14" ht="13.5" x14ac:dyDescent="0.25">
      <c r="B1935" s="166" t="s">
        <v>4487</v>
      </c>
      <c r="C1935" s="38" t="s">
        <v>1918</v>
      </c>
      <c r="D1935" s="265">
        <v>15.03201</v>
      </c>
      <c r="E1935" s="265">
        <v>17.263362999999998</v>
      </c>
      <c r="F1935" s="265">
        <v>18.734186000000001</v>
      </c>
      <c r="G1935" s="265">
        <v>15.937747999999999</v>
      </c>
      <c r="H1935" s="265">
        <v>22.639623</v>
      </c>
      <c r="I1935" s="265">
        <v>26.563873000000001</v>
      </c>
      <c r="J1935" s="265">
        <v>30.828537000000004</v>
      </c>
      <c r="K1935" s="265">
        <v>42.492606000000002</v>
      </c>
      <c r="L1935" s="265">
        <v>48.174909</v>
      </c>
      <c r="M1935" s="265">
        <v>44.645721999999999</v>
      </c>
      <c r="N1935" s="265">
        <v>35.850940000000001</v>
      </c>
    </row>
    <row r="1936" spans="2:14" ht="13.5" x14ac:dyDescent="0.25">
      <c r="B1936" s="166" t="s">
        <v>4488</v>
      </c>
      <c r="C1936" s="38" t="s">
        <v>1919</v>
      </c>
      <c r="D1936" s="265">
        <v>6.1935299999999991</v>
      </c>
      <c r="E1936" s="265">
        <v>8.0652529999999985</v>
      </c>
      <c r="F1936" s="265">
        <v>6.8544679999999998</v>
      </c>
      <c r="G1936" s="265">
        <v>6.7430180000000002</v>
      </c>
      <c r="H1936" s="265">
        <v>12.301068000000001</v>
      </c>
      <c r="I1936" s="265">
        <v>14.039979000000001</v>
      </c>
      <c r="J1936" s="265">
        <v>14.945653</v>
      </c>
      <c r="K1936" s="265">
        <v>19.740249000000002</v>
      </c>
      <c r="L1936" s="265">
        <v>22.063925999999999</v>
      </c>
      <c r="M1936" s="265">
        <v>25.259549</v>
      </c>
      <c r="N1936" s="265">
        <v>23.410347000000002</v>
      </c>
    </row>
    <row r="1937" spans="2:14" ht="13.5" x14ac:dyDescent="0.25">
      <c r="B1937" s="166" t="s">
        <v>4489</v>
      </c>
      <c r="C1937" s="38" t="s">
        <v>1920</v>
      </c>
      <c r="D1937" s="265">
        <v>79.650665000000004</v>
      </c>
      <c r="E1937" s="265">
        <v>83.919550999999998</v>
      </c>
      <c r="F1937" s="265">
        <v>73.771830999999992</v>
      </c>
      <c r="G1937" s="265">
        <v>64.078856999999999</v>
      </c>
      <c r="H1937" s="265">
        <v>103.982653</v>
      </c>
      <c r="I1937" s="265">
        <v>108.08441599999999</v>
      </c>
      <c r="J1937" s="265">
        <v>117.21600600000001</v>
      </c>
      <c r="K1937" s="265">
        <v>175.505833</v>
      </c>
      <c r="L1937" s="265">
        <v>183.89290099999999</v>
      </c>
      <c r="M1937" s="265">
        <v>166.874639</v>
      </c>
      <c r="N1937" s="265">
        <v>128.03678100000002</v>
      </c>
    </row>
    <row r="1938" spans="2:14" ht="13.5" x14ac:dyDescent="0.25">
      <c r="B1938" s="166" t="s">
        <v>4490</v>
      </c>
      <c r="C1938" s="38" t="s">
        <v>96</v>
      </c>
      <c r="D1938" s="265">
        <v>58.395499999999998</v>
      </c>
      <c r="E1938" s="265">
        <v>59.501195000000003</v>
      </c>
      <c r="F1938" s="265">
        <v>63.013547000000003</v>
      </c>
      <c r="G1938" s="265">
        <v>55.627173999999997</v>
      </c>
      <c r="H1938" s="265">
        <v>85.750002999999992</v>
      </c>
      <c r="I1938" s="265">
        <v>97.756979999999999</v>
      </c>
      <c r="J1938" s="265">
        <v>111.594039</v>
      </c>
      <c r="K1938" s="265">
        <v>124.31128899999999</v>
      </c>
      <c r="L1938" s="265">
        <v>142.18870899999999</v>
      </c>
      <c r="M1938" s="265">
        <v>159.93986699999999</v>
      </c>
      <c r="N1938" s="265">
        <v>169.158016</v>
      </c>
    </row>
    <row r="1939" spans="2:14" ht="13.5" x14ac:dyDescent="0.25">
      <c r="B1939" s="166" t="s">
        <v>4491</v>
      </c>
      <c r="C1939" s="38" t="s">
        <v>1921</v>
      </c>
      <c r="D1939" s="265">
        <v>4.2984960000000001</v>
      </c>
      <c r="E1939" s="265">
        <v>4.4796530000000008</v>
      </c>
      <c r="F1939" s="265">
        <v>4.9284650000000001</v>
      </c>
      <c r="G1939" s="265">
        <v>3.2077179999999998</v>
      </c>
      <c r="H1939" s="265">
        <v>4.8414349999999997</v>
      </c>
      <c r="I1939" s="265">
        <v>5.1675240000000002</v>
      </c>
      <c r="J1939" s="265">
        <v>7.1781190000000006</v>
      </c>
      <c r="K1939" s="265">
        <v>11.393684</v>
      </c>
      <c r="L1939" s="265">
        <v>14.496473999999999</v>
      </c>
      <c r="M1939" s="265">
        <v>14.227525</v>
      </c>
      <c r="N1939" s="265">
        <v>11.203349000000001</v>
      </c>
    </row>
    <row r="1940" spans="2:14" ht="13.5" x14ac:dyDescent="0.25">
      <c r="B1940" s="166" t="s">
        <v>4492</v>
      </c>
      <c r="C1940" s="38" t="s">
        <v>1922</v>
      </c>
      <c r="D1940" s="265">
        <v>11.260156</v>
      </c>
      <c r="E1940" s="265">
        <v>12.354789</v>
      </c>
      <c r="F1940" s="265">
        <v>12.127323000000001</v>
      </c>
      <c r="G1940" s="265">
        <v>8.4078839999999992</v>
      </c>
      <c r="H1940" s="265">
        <v>7.2177750000000005</v>
      </c>
      <c r="I1940" s="265">
        <v>6.5034360000000007</v>
      </c>
      <c r="J1940" s="265">
        <v>17.304487999999999</v>
      </c>
      <c r="K1940" s="265">
        <v>24.435946999999999</v>
      </c>
      <c r="L1940" s="265">
        <v>27.39893</v>
      </c>
      <c r="M1940" s="265">
        <v>23.026166</v>
      </c>
      <c r="N1940" s="265">
        <v>16.443822000000001</v>
      </c>
    </row>
    <row r="1941" spans="2:14" ht="13.5" x14ac:dyDescent="0.25">
      <c r="B1941" s="166" t="s">
        <v>4493</v>
      </c>
      <c r="C1941" s="38" t="s">
        <v>207</v>
      </c>
      <c r="D1941" s="265">
        <v>5.6935700000000002</v>
      </c>
      <c r="E1941" s="265">
        <v>7.4200520000000001</v>
      </c>
      <c r="F1941" s="265">
        <v>6.791841999999999</v>
      </c>
      <c r="G1941" s="265">
        <v>5.6774799999999992</v>
      </c>
      <c r="H1941" s="265">
        <v>8.3979569999999999</v>
      </c>
      <c r="I1941" s="265">
        <v>9.42455</v>
      </c>
      <c r="J1941" s="265">
        <v>10.183399000000001</v>
      </c>
      <c r="K1941" s="265">
        <v>11.608097999999998</v>
      </c>
      <c r="L1941" s="265">
        <v>13.205793</v>
      </c>
      <c r="M1941" s="265">
        <v>14.129578</v>
      </c>
      <c r="N1941" s="265">
        <v>14.263422</v>
      </c>
    </row>
    <row r="1942" spans="2:14" ht="13.5" x14ac:dyDescent="0.25">
      <c r="B1942" s="166" t="s">
        <v>4494</v>
      </c>
      <c r="C1942" s="38" t="s">
        <v>1923</v>
      </c>
      <c r="D1942" s="265">
        <v>26.823943999999997</v>
      </c>
      <c r="E1942" s="265">
        <v>26.723661999999997</v>
      </c>
      <c r="F1942" s="265">
        <v>30.285922000000003</v>
      </c>
      <c r="G1942" s="265">
        <v>31.077523000000003</v>
      </c>
      <c r="H1942" s="265">
        <v>46.576399000000002</v>
      </c>
      <c r="I1942" s="265">
        <v>50.819316999999998</v>
      </c>
      <c r="J1942" s="265">
        <v>58.206928000000005</v>
      </c>
      <c r="K1942" s="265">
        <v>69.119253</v>
      </c>
      <c r="L1942" s="265">
        <v>69.345520999999991</v>
      </c>
      <c r="M1942" s="265">
        <v>63.035804999999996</v>
      </c>
      <c r="N1942" s="265">
        <v>57.408506999999993</v>
      </c>
    </row>
    <row r="1943" spans="2:14" ht="13.5" x14ac:dyDescent="0.25">
      <c r="B1943" s="166" t="s">
        <v>4495</v>
      </c>
      <c r="C1943" s="38" t="s">
        <v>1924</v>
      </c>
      <c r="D1943" s="265">
        <v>3.6650730000000005</v>
      </c>
      <c r="E1943" s="265">
        <v>5.5124899999999997</v>
      </c>
      <c r="F1943" s="265">
        <v>4.5417949999999996</v>
      </c>
      <c r="G1943" s="265">
        <v>6.7651570000000003</v>
      </c>
      <c r="H1943" s="265">
        <v>4.9402599999999994</v>
      </c>
      <c r="I1943" s="265">
        <v>5.8095510000000008</v>
      </c>
      <c r="J1943" s="265">
        <v>6.4291870000000007</v>
      </c>
      <c r="K1943" s="265">
        <v>9.7400129999999994</v>
      </c>
      <c r="L1943" s="265">
        <v>13.272266999999999</v>
      </c>
      <c r="M1943" s="265">
        <v>12.588058999999999</v>
      </c>
      <c r="N1943" s="265">
        <v>10.374961000000001</v>
      </c>
    </row>
    <row r="1944" spans="2:14" ht="13.5" x14ac:dyDescent="0.25">
      <c r="B1944" s="166" t="s">
        <v>4496</v>
      </c>
      <c r="C1944" s="38" t="s">
        <v>1925</v>
      </c>
      <c r="D1944" s="265">
        <v>27.127796</v>
      </c>
      <c r="E1944" s="265">
        <v>19.559806000000002</v>
      </c>
      <c r="F1944" s="265">
        <v>19.562479</v>
      </c>
      <c r="G1944" s="265">
        <v>18.311690000000002</v>
      </c>
      <c r="H1944" s="265">
        <v>23.998592000000002</v>
      </c>
      <c r="I1944" s="265">
        <v>24.763538000000004</v>
      </c>
      <c r="J1944" s="265">
        <v>26.041651000000002</v>
      </c>
      <c r="K1944" s="265">
        <v>31.783958000000002</v>
      </c>
      <c r="L1944" s="265">
        <v>28.408376000000001</v>
      </c>
      <c r="M1944" s="265">
        <v>25.122806000000001</v>
      </c>
      <c r="N1944" s="265">
        <v>30.874211000000003</v>
      </c>
    </row>
    <row r="1945" spans="2:14" ht="13.5" x14ac:dyDescent="0.25">
      <c r="B1945" s="169"/>
      <c r="C1945" s="38" t="s">
        <v>29</v>
      </c>
      <c r="D1945" s="265">
        <v>1.0225219999999999</v>
      </c>
      <c r="E1945" s="265">
        <v>0.78770799999999996</v>
      </c>
      <c r="F1945" s="265">
        <v>0.20516499999999999</v>
      </c>
      <c r="G1945" s="265">
        <v>1.565E-3</v>
      </c>
      <c r="H1945" s="265">
        <v>1.7309999999999999E-3</v>
      </c>
      <c r="I1945" s="265">
        <v>1.7930000000000001E-3</v>
      </c>
      <c r="J1945" s="265">
        <v>5.8179999999999994E-3</v>
      </c>
      <c r="K1945" s="265">
        <v>3.9890000000000004E-3</v>
      </c>
      <c r="L1945" s="265">
        <v>1.1265999999999998E-2</v>
      </c>
      <c r="M1945" s="265">
        <v>1.6559999999999999E-3</v>
      </c>
      <c r="N1945" s="265">
        <v>6.0223839999999997</v>
      </c>
    </row>
    <row r="1946" spans="2:14" ht="13.5" x14ac:dyDescent="0.25">
      <c r="B1946" s="212" t="s">
        <v>2604</v>
      </c>
      <c r="C1946" s="213" t="s">
        <v>2524</v>
      </c>
      <c r="D1946" s="264">
        <v>353.65190000000001</v>
      </c>
      <c r="E1946" s="264">
        <v>348.45010000000002</v>
      </c>
      <c r="F1946" s="264">
        <v>409.0883</v>
      </c>
      <c r="G1946" s="264">
        <v>320.75919999999996</v>
      </c>
      <c r="H1946" s="264">
        <v>459.61009999999999</v>
      </c>
      <c r="I1946" s="264">
        <v>545.4778</v>
      </c>
      <c r="J1946" s="264">
        <v>607.91429999999991</v>
      </c>
      <c r="K1946" s="264">
        <v>728.61910000000012</v>
      </c>
      <c r="L1946" s="264">
        <v>883.053</v>
      </c>
      <c r="M1946" s="264">
        <v>910.53790000000004</v>
      </c>
      <c r="N1946" s="264">
        <v>915.51089999999999</v>
      </c>
    </row>
    <row r="1947" spans="2:14" ht="13.5" x14ac:dyDescent="0.25">
      <c r="B1947" s="166" t="s">
        <v>4497</v>
      </c>
      <c r="C1947" s="38" t="s">
        <v>1926</v>
      </c>
      <c r="D1947" s="265">
        <v>0.401474</v>
      </c>
      <c r="E1947" s="265">
        <v>0.45085600000000003</v>
      </c>
      <c r="F1947" s="265">
        <v>0.51200899999999994</v>
      </c>
      <c r="G1947" s="265">
        <v>0.41863499999999998</v>
      </c>
      <c r="H1947" s="265">
        <v>0.66492899999999999</v>
      </c>
      <c r="I1947" s="265">
        <v>0.72845499999999996</v>
      </c>
      <c r="J1947" s="265">
        <v>0.78417399999999993</v>
      </c>
      <c r="K1947" s="265">
        <v>1.20686</v>
      </c>
      <c r="L1947" s="265">
        <v>1.2383499999999998</v>
      </c>
      <c r="M1947" s="265">
        <v>0.94545499999999993</v>
      </c>
      <c r="N1947" s="265">
        <v>0.86826899999999996</v>
      </c>
    </row>
    <row r="1948" spans="2:14" ht="13.5" x14ac:dyDescent="0.25">
      <c r="B1948" s="166" t="s">
        <v>4498</v>
      </c>
      <c r="C1948" s="38" t="s">
        <v>1927</v>
      </c>
      <c r="D1948" s="265">
        <v>30.227841000000002</v>
      </c>
      <c r="E1948" s="265">
        <v>26.707114999999998</v>
      </c>
      <c r="F1948" s="265">
        <v>25.056255999999998</v>
      </c>
      <c r="G1948" s="265">
        <v>17.088152999999998</v>
      </c>
      <c r="H1948" s="265">
        <v>21.590439999999997</v>
      </c>
      <c r="I1948" s="265">
        <v>26.801608999999999</v>
      </c>
      <c r="J1948" s="265">
        <v>30.832415000000001</v>
      </c>
      <c r="K1948" s="265">
        <v>48.480930999999998</v>
      </c>
      <c r="L1948" s="265">
        <v>65.928563999999994</v>
      </c>
      <c r="M1948" s="265">
        <v>62.457808</v>
      </c>
      <c r="N1948" s="265">
        <v>46.310724999999998</v>
      </c>
    </row>
    <row r="1949" spans="2:14" ht="13.5" x14ac:dyDescent="0.25">
      <c r="B1949" s="166" t="s">
        <v>4499</v>
      </c>
      <c r="C1949" s="38" t="s">
        <v>1928</v>
      </c>
      <c r="D1949" s="265">
        <v>1.5446050000000002</v>
      </c>
      <c r="E1949" s="265">
        <v>2.044073</v>
      </c>
      <c r="F1949" s="265">
        <v>2.2307270000000003</v>
      </c>
      <c r="G1949" s="265">
        <v>1.8626459999999998</v>
      </c>
      <c r="H1949" s="265">
        <v>2.9764950000000003</v>
      </c>
      <c r="I1949" s="265">
        <v>3.8968759999999998</v>
      </c>
      <c r="J1949" s="265">
        <v>4.8410900000000003</v>
      </c>
      <c r="K1949" s="265">
        <v>7.0716359999999989</v>
      </c>
      <c r="L1949" s="265">
        <v>9.6623999999999999</v>
      </c>
      <c r="M1949" s="265">
        <v>12.354547</v>
      </c>
      <c r="N1949" s="265">
        <v>12.009949000000001</v>
      </c>
    </row>
    <row r="1950" spans="2:14" ht="13.5" x14ac:dyDescent="0.25">
      <c r="B1950" s="166" t="s">
        <v>4500</v>
      </c>
      <c r="C1950" s="38" t="s">
        <v>1929</v>
      </c>
      <c r="D1950" s="265">
        <v>4.8836370000000002</v>
      </c>
      <c r="E1950" s="265">
        <v>1.5602720000000001</v>
      </c>
      <c r="F1950" s="265">
        <v>1.232159</v>
      </c>
      <c r="G1950" s="265">
        <v>1.3965619999999999</v>
      </c>
      <c r="H1950" s="265">
        <v>1.8764209999999999</v>
      </c>
      <c r="I1950" s="265">
        <v>3.0718190000000001</v>
      </c>
      <c r="J1950" s="265">
        <v>4.956982</v>
      </c>
      <c r="K1950" s="265">
        <v>10.182272000000001</v>
      </c>
      <c r="L1950" s="265">
        <v>12.131688</v>
      </c>
      <c r="M1950" s="265">
        <v>9.2130969999999994</v>
      </c>
      <c r="N1950" s="265">
        <v>4.2470119999999998</v>
      </c>
    </row>
    <row r="1951" spans="2:14" ht="13.5" x14ac:dyDescent="0.25">
      <c r="B1951" s="166" t="s">
        <v>4501</v>
      </c>
      <c r="C1951" s="38" t="s">
        <v>1930</v>
      </c>
      <c r="D1951" s="265">
        <v>0</v>
      </c>
      <c r="E1951" s="265">
        <v>3.4400000000000001E-4</v>
      </c>
      <c r="F1951" s="265">
        <v>1.27E-4</v>
      </c>
      <c r="G1951" s="265">
        <v>0</v>
      </c>
      <c r="H1951" s="265">
        <v>0</v>
      </c>
      <c r="I1951" s="265">
        <v>4.4872000000000002E-2</v>
      </c>
      <c r="J1951" s="265">
        <v>0.19040499999999999</v>
      </c>
      <c r="K1951" s="265">
        <v>0.484711</v>
      </c>
      <c r="L1951" s="265">
        <v>0.52425300000000008</v>
      </c>
      <c r="M1951" s="265">
        <v>0.33168799999999998</v>
      </c>
      <c r="N1951" s="265">
        <v>0.26274599999999998</v>
      </c>
    </row>
    <row r="1952" spans="2:14" ht="13.5" x14ac:dyDescent="0.25">
      <c r="B1952" s="166" t="s">
        <v>4502</v>
      </c>
      <c r="C1952" s="38" t="s">
        <v>1931</v>
      </c>
      <c r="D1952" s="265">
        <v>0.10610599999999999</v>
      </c>
      <c r="E1952" s="265">
        <v>0.148391</v>
      </c>
      <c r="F1952" s="265">
        <v>0.12812800000000002</v>
      </c>
      <c r="G1952" s="265">
        <v>0.13181600000000002</v>
      </c>
      <c r="H1952" s="265">
        <v>0.238533</v>
      </c>
      <c r="I1952" s="265">
        <v>0.34582000000000002</v>
      </c>
      <c r="J1952" s="265">
        <v>0.40546900000000002</v>
      </c>
      <c r="K1952" s="265">
        <v>0.51278599999999996</v>
      </c>
      <c r="L1952" s="265">
        <v>0.61889899999999998</v>
      </c>
      <c r="M1952" s="265">
        <v>0.46930099999999997</v>
      </c>
      <c r="N1952" s="265">
        <v>0.40191500000000002</v>
      </c>
    </row>
    <row r="1953" spans="2:14" ht="13.5" x14ac:dyDescent="0.25">
      <c r="B1953" s="166" t="s">
        <v>4503</v>
      </c>
      <c r="C1953" s="38" t="s">
        <v>1932</v>
      </c>
      <c r="D1953" s="265">
        <v>0</v>
      </c>
      <c r="E1953" s="265">
        <v>0</v>
      </c>
      <c r="F1953" s="265">
        <v>0</v>
      </c>
      <c r="G1953" s="265">
        <v>0</v>
      </c>
      <c r="H1953" s="265">
        <v>0</v>
      </c>
      <c r="I1953" s="265">
        <v>0</v>
      </c>
      <c r="J1953" s="265">
        <v>1.0033E-2</v>
      </c>
      <c r="K1953" s="265">
        <v>1.4783000000000001E-2</v>
      </c>
      <c r="L1953" s="265">
        <v>3.6534999999999998E-2</v>
      </c>
      <c r="M1953" s="265">
        <v>3.2403000000000001E-2</v>
      </c>
      <c r="N1953" s="265">
        <v>0</v>
      </c>
    </row>
    <row r="1954" spans="2:14" ht="13.5" x14ac:dyDescent="0.25">
      <c r="B1954" s="166" t="s">
        <v>4504</v>
      </c>
      <c r="C1954" s="38" t="s">
        <v>1933</v>
      </c>
      <c r="D1954" s="265">
        <v>8.3361999999999992E-2</v>
      </c>
      <c r="E1954" s="265">
        <v>0.10381800000000001</v>
      </c>
      <c r="F1954" s="265">
        <v>0.14139399999999999</v>
      </c>
      <c r="G1954" s="265">
        <v>0.114061</v>
      </c>
      <c r="H1954" s="265">
        <v>0.234818</v>
      </c>
      <c r="I1954" s="265">
        <v>0.228436</v>
      </c>
      <c r="J1954" s="265">
        <v>0.121128</v>
      </c>
      <c r="K1954" s="265">
        <v>0.12212799999999999</v>
      </c>
      <c r="L1954" s="265">
        <v>0.20819499999999999</v>
      </c>
      <c r="M1954" s="265">
        <v>0.12585099999999999</v>
      </c>
      <c r="N1954" s="265">
        <v>0.13322700000000001</v>
      </c>
    </row>
    <row r="1955" spans="2:14" ht="13.5" x14ac:dyDescent="0.25">
      <c r="B1955" s="166" t="s">
        <v>4505</v>
      </c>
      <c r="C1955" s="38" t="s">
        <v>1934</v>
      </c>
      <c r="D1955" s="265">
        <v>0</v>
      </c>
      <c r="E1955" s="265">
        <v>0</v>
      </c>
      <c r="F1955" s="265">
        <v>0</v>
      </c>
      <c r="G1955" s="265">
        <v>0</v>
      </c>
      <c r="H1955" s="265">
        <v>0</v>
      </c>
      <c r="I1955" s="265">
        <v>3.8304999999999999E-2</v>
      </c>
      <c r="J1955" s="265">
        <v>0.26134600000000002</v>
      </c>
      <c r="K1955" s="265">
        <v>0.34614499999999998</v>
      </c>
      <c r="L1955" s="265">
        <v>0.42449500000000001</v>
      </c>
      <c r="M1955" s="265">
        <v>0.378276</v>
      </c>
      <c r="N1955" s="265">
        <v>0.38204699999999997</v>
      </c>
    </row>
    <row r="1956" spans="2:14" ht="13.5" x14ac:dyDescent="0.25">
      <c r="B1956" s="166" t="s">
        <v>4506</v>
      </c>
      <c r="C1956" s="38" t="s">
        <v>1935</v>
      </c>
      <c r="D1956" s="265">
        <v>0</v>
      </c>
      <c r="E1956" s="265">
        <v>0</v>
      </c>
      <c r="F1956" s="265">
        <v>0</v>
      </c>
      <c r="G1956" s="265">
        <v>0</v>
      </c>
      <c r="H1956" s="265">
        <v>0</v>
      </c>
      <c r="I1956" s="265">
        <v>6.1019999999999998E-3</v>
      </c>
      <c r="J1956" s="265">
        <v>4.3123999999999996E-2</v>
      </c>
      <c r="K1956" s="265">
        <v>0.182812</v>
      </c>
      <c r="L1956" s="265">
        <v>0.31506399999999996</v>
      </c>
      <c r="M1956" s="265">
        <v>0.40909899999999999</v>
      </c>
      <c r="N1956" s="265">
        <v>0.223054</v>
      </c>
    </row>
    <row r="1957" spans="2:14" ht="13.5" x14ac:dyDescent="0.25">
      <c r="B1957" s="166" t="s">
        <v>4507</v>
      </c>
      <c r="C1957" s="38" t="s">
        <v>1936</v>
      </c>
      <c r="D1957" s="265">
        <v>0</v>
      </c>
      <c r="E1957" s="265">
        <v>0</v>
      </c>
      <c r="F1957" s="265">
        <v>0</v>
      </c>
      <c r="G1957" s="265">
        <v>0</v>
      </c>
      <c r="H1957" s="265">
        <v>0</v>
      </c>
      <c r="I1957" s="265">
        <v>2.1000000000000001E-4</v>
      </c>
      <c r="J1957" s="265">
        <v>5.1894000000000003E-2</v>
      </c>
      <c r="K1957" s="265">
        <v>0.114979</v>
      </c>
      <c r="L1957" s="265">
        <v>3.7054000000000004E-2</v>
      </c>
      <c r="M1957" s="265">
        <v>3.5321000000000005E-2</v>
      </c>
      <c r="N1957" s="265">
        <v>1.8577E-2</v>
      </c>
    </row>
    <row r="1958" spans="2:14" ht="13.5" x14ac:dyDescent="0.25">
      <c r="B1958" s="166">
        <v>26012</v>
      </c>
      <c r="C1958" s="38" t="s">
        <v>1937</v>
      </c>
      <c r="D1958" s="265">
        <v>0.28321499999999999</v>
      </c>
      <c r="E1958" s="265">
        <v>0.41331000000000001</v>
      </c>
      <c r="F1958" s="265">
        <v>0.50647399999999998</v>
      </c>
      <c r="G1958" s="265">
        <v>0.38233499999999998</v>
      </c>
      <c r="H1958" s="265">
        <v>0.58943400000000001</v>
      </c>
      <c r="I1958" s="265">
        <v>0.80666000000000004</v>
      </c>
      <c r="J1958" s="265">
        <v>0.96898499999999999</v>
      </c>
      <c r="K1958" s="265">
        <v>1.0290820000000001</v>
      </c>
      <c r="L1958" s="265">
        <v>1.4486129999999999</v>
      </c>
      <c r="M1958" s="265">
        <v>1.38693</v>
      </c>
      <c r="N1958" s="265">
        <v>0.82539800000000008</v>
      </c>
    </row>
    <row r="1959" spans="2:14" ht="13.5" x14ac:dyDescent="0.25">
      <c r="B1959" s="166" t="s">
        <v>4508</v>
      </c>
      <c r="C1959" s="38" t="s">
        <v>1938</v>
      </c>
      <c r="D1959" s="265">
        <v>8.5438000000000014E-2</v>
      </c>
      <c r="E1959" s="265">
        <v>9.2065000000000008E-2</v>
      </c>
      <c r="F1959" s="265">
        <v>0.103855</v>
      </c>
      <c r="G1959" s="265">
        <v>0.150142</v>
      </c>
      <c r="H1959" s="265">
        <v>0.24881900000000001</v>
      </c>
      <c r="I1959" s="265">
        <v>0.28699399999999997</v>
      </c>
      <c r="J1959" s="265">
        <v>0.28284100000000001</v>
      </c>
      <c r="K1959" s="265">
        <v>0.48846299999999998</v>
      </c>
      <c r="L1959" s="265">
        <v>0.56367400000000001</v>
      </c>
      <c r="M1959" s="265">
        <v>0.50516300000000003</v>
      </c>
      <c r="N1959" s="265">
        <v>0.31701999999999997</v>
      </c>
    </row>
    <row r="1960" spans="2:14" ht="13.5" x14ac:dyDescent="0.25">
      <c r="B1960" s="166" t="s">
        <v>4509</v>
      </c>
      <c r="C1960" s="38" t="s">
        <v>1939</v>
      </c>
      <c r="D1960" s="265">
        <v>0.48076600000000003</v>
      </c>
      <c r="E1960" s="265">
        <v>0.429589</v>
      </c>
      <c r="F1960" s="265">
        <v>0.58393600000000001</v>
      </c>
      <c r="G1960" s="265">
        <v>0.64142900000000003</v>
      </c>
      <c r="H1960" s="265">
        <v>1.1765410000000001</v>
      </c>
      <c r="I1960" s="265">
        <v>1.5817829999999999</v>
      </c>
      <c r="J1960" s="265">
        <v>1.6889120000000002</v>
      </c>
      <c r="K1960" s="265">
        <v>2.1590199999999999</v>
      </c>
      <c r="L1960" s="265">
        <v>2.4628030000000001</v>
      </c>
      <c r="M1960" s="265">
        <v>2.547091</v>
      </c>
      <c r="N1960" s="265">
        <v>2.8135300000000001</v>
      </c>
    </row>
    <row r="1961" spans="2:14" ht="13.5" x14ac:dyDescent="0.25">
      <c r="B1961" s="166" t="s">
        <v>4510</v>
      </c>
      <c r="C1961" s="38" t="s">
        <v>1940</v>
      </c>
      <c r="D1961" s="265">
        <v>3.6771999999999999E-2</v>
      </c>
      <c r="E1961" s="265">
        <v>5.8E-5</v>
      </c>
      <c r="F1961" s="265">
        <v>0</v>
      </c>
      <c r="G1961" s="265">
        <v>0</v>
      </c>
      <c r="H1961" s="265">
        <v>0</v>
      </c>
      <c r="I1961" s="265">
        <v>6.5539999999999999E-3</v>
      </c>
      <c r="J1961" s="265">
        <v>0.10265099999999999</v>
      </c>
      <c r="K1961" s="265">
        <v>0.45146700000000001</v>
      </c>
      <c r="L1961" s="265">
        <v>0.59197000000000011</v>
      </c>
      <c r="M1961" s="265">
        <v>0.25124000000000002</v>
      </c>
      <c r="N1961" s="265">
        <v>0.44377699999999998</v>
      </c>
    </row>
    <row r="1962" spans="2:14" ht="13.5" x14ac:dyDescent="0.25">
      <c r="B1962" s="166" t="s">
        <v>4511</v>
      </c>
      <c r="C1962" s="38" t="s">
        <v>294</v>
      </c>
      <c r="D1962" s="265">
        <v>2.188113</v>
      </c>
      <c r="E1962" s="265">
        <v>4.7434919999999998</v>
      </c>
      <c r="F1962" s="265">
        <v>4.4977200000000002</v>
      </c>
      <c r="G1962" s="265">
        <v>2.088212</v>
      </c>
      <c r="H1962" s="265">
        <v>1.9416670000000003</v>
      </c>
      <c r="I1962" s="265">
        <v>2.9027189999999998</v>
      </c>
      <c r="J1962" s="265">
        <v>3.3297090000000003</v>
      </c>
      <c r="K1962" s="265">
        <v>3.9858330000000004</v>
      </c>
      <c r="L1962" s="265">
        <v>4.5799830000000004</v>
      </c>
      <c r="M1962" s="265">
        <v>6.0835179999999998</v>
      </c>
      <c r="N1962" s="265">
        <v>5.9525040000000002</v>
      </c>
    </row>
    <row r="1963" spans="2:14" ht="13.5" x14ac:dyDescent="0.25">
      <c r="B1963" s="166" t="s">
        <v>4512</v>
      </c>
      <c r="C1963" s="38" t="s">
        <v>1941</v>
      </c>
      <c r="D1963" s="265">
        <v>0.230652</v>
      </c>
      <c r="E1963" s="265">
        <v>0.26948800000000001</v>
      </c>
      <c r="F1963" s="265">
        <v>0.34068399999999999</v>
      </c>
      <c r="G1963" s="265">
        <v>0.315691</v>
      </c>
      <c r="H1963" s="265">
        <v>0.47683300000000006</v>
      </c>
      <c r="I1963" s="265">
        <v>0.44346599999999997</v>
      </c>
      <c r="J1963" s="265">
        <v>0.51934500000000006</v>
      </c>
      <c r="K1963" s="265">
        <v>0.72383700000000006</v>
      </c>
      <c r="L1963" s="265">
        <v>0.68710899999999997</v>
      </c>
      <c r="M1963" s="265">
        <v>0.53168899999999997</v>
      </c>
      <c r="N1963" s="265">
        <v>0.327903</v>
      </c>
    </row>
    <row r="1964" spans="2:14" ht="13.5" x14ac:dyDescent="0.25">
      <c r="B1964" s="166" t="s">
        <v>4513</v>
      </c>
      <c r="C1964" s="38" t="s">
        <v>1942</v>
      </c>
      <c r="D1964" s="265">
        <v>31.480556</v>
      </c>
      <c r="E1964" s="265">
        <v>27.200234999999999</v>
      </c>
      <c r="F1964" s="265">
        <v>28.917192</v>
      </c>
      <c r="G1964" s="265">
        <v>20.053011999999999</v>
      </c>
      <c r="H1964" s="265">
        <v>21.159783000000001</v>
      </c>
      <c r="I1964" s="265">
        <v>24.437367000000002</v>
      </c>
      <c r="J1964" s="265">
        <v>19.878910000000001</v>
      </c>
      <c r="K1964" s="265">
        <v>19.307728999999998</v>
      </c>
      <c r="L1964" s="265">
        <v>22.652774000000001</v>
      </c>
      <c r="M1964" s="265">
        <v>29.144233</v>
      </c>
      <c r="N1964" s="265">
        <v>44.270493000000002</v>
      </c>
    </row>
    <row r="1965" spans="2:14" ht="13.5" x14ac:dyDescent="0.25">
      <c r="B1965" s="166" t="s">
        <v>4514</v>
      </c>
      <c r="C1965" s="38" t="s">
        <v>1943</v>
      </c>
      <c r="D1965" s="265">
        <v>42.516292999999997</v>
      </c>
      <c r="E1965" s="265">
        <v>43.512537999999999</v>
      </c>
      <c r="F1965" s="265">
        <v>54.428870000000003</v>
      </c>
      <c r="G1965" s="265">
        <v>42.232241000000002</v>
      </c>
      <c r="H1965" s="265">
        <v>61.298304999999999</v>
      </c>
      <c r="I1965" s="265">
        <v>70.63934900000001</v>
      </c>
      <c r="J1965" s="265">
        <v>78.620559999999998</v>
      </c>
      <c r="K1965" s="265">
        <v>83.363737</v>
      </c>
      <c r="L1965" s="265">
        <v>85.499545999999995</v>
      </c>
      <c r="M1965" s="265">
        <v>89.868103000000005</v>
      </c>
      <c r="N1965" s="265">
        <v>85.634397000000007</v>
      </c>
    </row>
    <row r="1966" spans="2:14" ht="13.5" x14ac:dyDescent="0.25">
      <c r="B1966" s="166" t="s">
        <v>4515</v>
      </c>
      <c r="C1966" s="38" t="s">
        <v>1944</v>
      </c>
      <c r="D1966" s="265">
        <v>4.9146380000000001</v>
      </c>
      <c r="E1966" s="265">
        <v>5.0813699999999997</v>
      </c>
      <c r="F1966" s="265">
        <v>4.8285070000000001</v>
      </c>
      <c r="G1966" s="265">
        <v>3.8325240000000003</v>
      </c>
      <c r="H1966" s="265">
        <v>5.2084159999999997</v>
      </c>
      <c r="I1966" s="265">
        <v>6.0449009999999994</v>
      </c>
      <c r="J1966" s="265">
        <v>8.2901409999999984</v>
      </c>
      <c r="K1966" s="265">
        <v>12.030953999999999</v>
      </c>
      <c r="L1966" s="265">
        <v>29.474629</v>
      </c>
      <c r="M1966" s="265">
        <v>40.162143</v>
      </c>
      <c r="N1966" s="265">
        <v>24.991225</v>
      </c>
    </row>
    <row r="1967" spans="2:14" ht="13.5" x14ac:dyDescent="0.25">
      <c r="B1967" s="166" t="s">
        <v>4516</v>
      </c>
      <c r="C1967" s="38" t="s">
        <v>1945</v>
      </c>
      <c r="D1967" s="265">
        <v>0.24868099999999999</v>
      </c>
      <c r="E1967" s="265">
        <v>0.28616400000000003</v>
      </c>
      <c r="F1967" s="265">
        <v>0.35667700000000002</v>
      </c>
      <c r="G1967" s="265">
        <v>0.32306499999999999</v>
      </c>
      <c r="H1967" s="265">
        <v>0.34801199999999999</v>
      </c>
      <c r="I1967" s="265">
        <v>0.30573999999999996</v>
      </c>
      <c r="J1967" s="265">
        <v>0.45719799999999999</v>
      </c>
      <c r="K1967" s="265">
        <v>0.54964000000000002</v>
      </c>
      <c r="L1967" s="265">
        <v>0.66480800000000007</v>
      </c>
      <c r="M1967" s="265">
        <v>0.519621</v>
      </c>
      <c r="N1967" s="265">
        <v>0.40229500000000001</v>
      </c>
    </row>
    <row r="1968" spans="2:14" ht="13.5" x14ac:dyDescent="0.25">
      <c r="B1968" s="166" t="s">
        <v>4517</v>
      </c>
      <c r="C1968" s="38" t="s">
        <v>1946</v>
      </c>
      <c r="D1968" s="265">
        <v>0.21662700000000001</v>
      </c>
      <c r="E1968" s="265">
        <v>4.5800000000000002E-4</v>
      </c>
      <c r="F1968" s="265">
        <v>0</v>
      </c>
      <c r="G1968" s="265">
        <v>0</v>
      </c>
      <c r="H1968" s="265">
        <v>0</v>
      </c>
      <c r="I1968" s="265">
        <v>3.0800000000000001E-4</v>
      </c>
      <c r="J1968" s="265">
        <v>1.5459000000000001E-2</v>
      </c>
      <c r="K1968" s="265">
        <v>6.7066000000000001E-2</v>
      </c>
      <c r="L1968" s="265">
        <v>9.3749999999999997E-3</v>
      </c>
      <c r="M1968" s="265">
        <v>1.2957999999999999E-2</v>
      </c>
      <c r="N1968" s="265">
        <v>0</v>
      </c>
    </row>
    <row r="1969" spans="2:14" ht="13.5" x14ac:dyDescent="0.25">
      <c r="B1969" s="166" t="s">
        <v>4518</v>
      </c>
      <c r="C1969" s="38" t="s">
        <v>1947</v>
      </c>
      <c r="D1969" s="265">
        <v>0.71301000000000003</v>
      </c>
      <c r="E1969" s="265">
        <v>0.655694</v>
      </c>
      <c r="F1969" s="265">
        <v>0.81970200000000004</v>
      </c>
      <c r="G1969" s="265">
        <v>0.73944799999999999</v>
      </c>
      <c r="H1969" s="265">
        <v>1.2579760000000002</v>
      </c>
      <c r="I1969" s="265">
        <v>1.3601810000000001</v>
      </c>
      <c r="J1969" s="265">
        <v>1.358506</v>
      </c>
      <c r="K1969" s="265">
        <v>1.87558</v>
      </c>
      <c r="L1969" s="265">
        <v>2.2734140000000003</v>
      </c>
      <c r="M1969" s="265">
        <v>1.4422409999999999</v>
      </c>
      <c r="N1969" s="265">
        <v>1.1537120000000001</v>
      </c>
    </row>
    <row r="1970" spans="2:14" ht="13.5" x14ac:dyDescent="0.25">
      <c r="B1970" s="166" t="s">
        <v>4519</v>
      </c>
      <c r="C1970" s="38" t="s">
        <v>1948</v>
      </c>
      <c r="D1970" s="265">
        <v>0</v>
      </c>
      <c r="E1970" s="265">
        <v>0</v>
      </c>
      <c r="F1970" s="265">
        <v>0</v>
      </c>
      <c r="G1970" s="265">
        <v>0</v>
      </c>
      <c r="H1970" s="265">
        <v>0</v>
      </c>
      <c r="I1970" s="265">
        <v>1.537E-3</v>
      </c>
      <c r="J1970" s="265">
        <v>1.0309E-2</v>
      </c>
      <c r="K1970" s="265">
        <v>2.1732000000000001E-2</v>
      </c>
      <c r="L1970" s="265">
        <v>1.2234999999999999E-2</v>
      </c>
      <c r="M1970" s="265">
        <v>1.7416999999999998E-2</v>
      </c>
      <c r="N1970" s="265">
        <v>1.21E-4</v>
      </c>
    </row>
    <row r="1971" spans="2:14" ht="13.5" x14ac:dyDescent="0.25">
      <c r="B1971" s="166" t="s">
        <v>4520</v>
      </c>
      <c r="C1971" s="38" t="s">
        <v>1949</v>
      </c>
      <c r="D1971" s="265">
        <v>5.5340749999999996</v>
      </c>
      <c r="E1971" s="265">
        <v>4.9459599999999995</v>
      </c>
      <c r="F1971" s="265">
        <v>6.3600560000000002</v>
      </c>
      <c r="G1971" s="265">
        <v>4.294403</v>
      </c>
      <c r="H1971" s="265">
        <v>5.653994</v>
      </c>
      <c r="I1971" s="265">
        <v>6.7393510000000001</v>
      </c>
      <c r="J1971" s="265">
        <v>7.9475929999999995</v>
      </c>
      <c r="K1971" s="265">
        <v>9.159714000000001</v>
      </c>
      <c r="L1971" s="265">
        <v>10.873296</v>
      </c>
      <c r="M1971" s="265">
        <v>11.269419000000001</v>
      </c>
      <c r="N1971" s="265">
        <v>11.654819999999999</v>
      </c>
    </row>
    <row r="1972" spans="2:14" ht="13.5" x14ac:dyDescent="0.25">
      <c r="B1972" s="166" t="s">
        <v>4521</v>
      </c>
      <c r="C1972" s="38" t="s">
        <v>1950</v>
      </c>
      <c r="D1972" s="265">
        <v>0.9470090000000001</v>
      </c>
      <c r="E1972" s="265">
        <v>1.0677400000000001</v>
      </c>
      <c r="F1972" s="265">
        <v>1.4983369999999998</v>
      </c>
      <c r="G1972" s="265">
        <v>1.0883910000000001</v>
      </c>
      <c r="H1972" s="265">
        <v>1.6604950000000001</v>
      </c>
      <c r="I1972" s="265">
        <v>2.055097</v>
      </c>
      <c r="J1972" s="265">
        <v>2.4860259999999998</v>
      </c>
      <c r="K1972" s="265">
        <v>6.2102959999999996</v>
      </c>
      <c r="L1972" s="265">
        <v>3.7503829999999998</v>
      </c>
      <c r="M1972" s="265">
        <v>4.4293819999999995</v>
      </c>
      <c r="N1972" s="265">
        <v>4.0653939999999995</v>
      </c>
    </row>
    <row r="1973" spans="2:14" ht="13.5" x14ac:dyDescent="0.25">
      <c r="B1973" s="166" t="s">
        <v>4522</v>
      </c>
      <c r="C1973" s="38" t="s">
        <v>1951</v>
      </c>
      <c r="D1973" s="265">
        <v>0.36459699999999995</v>
      </c>
      <c r="E1973" s="265">
        <v>0.47306900000000002</v>
      </c>
      <c r="F1973" s="265">
        <v>0.516675</v>
      </c>
      <c r="G1973" s="265">
        <v>0.45424399999999998</v>
      </c>
      <c r="H1973" s="265">
        <v>0.68026199999999992</v>
      </c>
      <c r="I1973" s="265">
        <v>0.75403299999999995</v>
      </c>
      <c r="J1973" s="265">
        <v>0.90078099999999994</v>
      </c>
      <c r="K1973" s="265">
        <v>1.2356130000000001</v>
      </c>
      <c r="L1973" s="265">
        <v>1.191513</v>
      </c>
      <c r="M1973" s="265">
        <v>0.901694</v>
      </c>
      <c r="N1973" s="265">
        <v>0.70256599999999991</v>
      </c>
    </row>
    <row r="1974" spans="2:14" ht="13.5" x14ac:dyDescent="0.25">
      <c r="B1974" s="166" t="s">
        <v>4523</v>
      </c>
      <c r="C1974" s="38" t="s">
        <v>1952</v>
      </c>
      <c r="D1974" s="265">
        <v>4.0390749999999995</v>
      </c>
      <c r="E1974" s="265">
        <v>3.5208619999999997</v>
      </c>
      <c r="F1974" s="265">
        <v>3.1557599999999995</v>
      </c>
      <c r="G1974" s="265">
        <v>2.2154249999999998</v>
      </c>
      <c r="H1974" s="265">
        <v>1.9893590000000001</v>
      </c>
      <c r="I1974" s="265">
        <v>2.0793499999999998</v>
      </c>
      <c r="J1974" s="265">
        <v>3.6437740000000001</v>
      </c>
      <c r="K1974" s="265">
        <v>4.0910169999999999</v>
      </c>
      <c r="L1974" s="265">
        <v>6.0153689999999997</v>
      </c>
      <c r="M1974" s="265">
        <v>4.5586850000000005</v>
      </c>
      <c r="N1974" s="265">
        <v>7.415756</v>
      </c>
    </row>
    <row r="1975" spans="2:14" ht="13.5" x14ac:dyDescent="0.25">
      <c r="B1975" s="166" t="s">
        <v>4524</v>
      </c>
      <c r="C1975" s="38" t="s">
        <v>1953</v>
      </c>
      <c r="D1975" s="265">
        <v>0</v>
      </c>
      <c r="E1975" s="265">
        <v>0</v>
      </c>
      <c r="F1975" s="265">
        <v>0</v>
      </c>
      <c r="G1975" s="265">
        <v>0</v>
      </c>
      <c r="H1975" s="265">
        <v>0</v>
      </c>
      <c r="I1975" s="265">
        <v>0</v>
      </c>
      <c r="J1975" s="265">
        <v>1.8E-3</v>
      </c>
      <c r="K1975" s="265">
        <v>1.8172000000000001E-2</v>
      </c>
      <c r="L1975" s="265">
        <v>2.5897E-2</v>
      </c>
      <c r="M1975" s="265">
        <v>7.0650000000000001E-3</v>
      </c>
      <c r="N1975" s="265">
        <v>6.5230000000000002E-3</v>
      </c>
    </row>
    <row r="1976" spans="2:14" ht="13.5" x14ac:dyDescent="0.25">
      <c r="B1976" s="166" t="s">
        <v>4525</v>
      </c>
      <c r="C1976" s="38" t="s">
        <v>1954</v>
      </c>
      <c r="D1976" s="265">
        <v>10.093129999999999</v>
      </c>
      <c r="E1976" s="265">
        <v>13.438190000000001</v>
      </c>
      <c r="F1976" s="265">
        <v>13.339248</v>
      </c>
      <c r="G1976" s="265">
        <v>10.72039</v>
      </c>
      <c r="H1976" s="265">
        <v>17.062186999999998</v>
      </c>
      <c r="I1976" s="265">
        <v>20.309823000000002</v>
      </c>
      <c r="J1976" s="265">
        <v>22.667911999999998</v>
      </c>
      <c r="K1976" s="265">
        <v>24.746637999999997</v>
      </c>
      <c r="L1976" s="265">
        <v>29.252000000000002</v>
      </c>
      <c r="M1976" s="265">
        <v>29.496797000000001</v>
      </c>
      <c r="N1976" s="265">
        <v>29.746987999999998</v>
      </c>
    </row>
    <row r="1977" spans="2:14" ht="13.5" x14ac:dyDescent="0.25">
      <c r="B1977" s="166" t="s">
        <v>4526</v>
      </c>
      <c r="C1977" s="38" t="s">
        <v>1955</v>
      </c>
      <c r="D1977" s="265">
        <v>73.156779999999998</v>
      </c>
      <c r="E1977" s="265">
        <v>72.576562999999993</v>
      </c>
      <c r="F1977" s="265">
        <v>93.780101999999999</v>
      </c>
      <c r="G1977" s="265">
        <v>77.323999000000001</v>
      </c>
      <c r="H1977" s="265">
        <v>119.370312</v>
      </c>
      <c r="I1977" s="265">
        <v>141.99271199999998</v>
      </c>
      <c r="J1977" s="265">
        <v>170.39672999999999</v>
      </c>
      <c r="K1977" s="265">
        <v>186.82386499999998</v>
      </c>
      <c r="L1977" s="265">
        <v>217.39528999999999</v>
      </c>
      <c r="M1977" s="265">
        <v>244.29318699999999</v>
      </c>
      <c r="N1977" s="265">
        <v>278.85582699999998</v>
      </c>
    </row>
    <row r="1978" spans="2:14" ht="13.5" x14ac:dyDescent="0.25">
      <c r="B1978" s="166" t="s">
        <v>4527</v>
      </c>
      <c r="C1978" s="38" t="s">
        <v>1956</v>
      </c>
      <c r="D1978" s="265">
        <v>0</v>
      </c>
      <c r="E1978" s="265">
        <v>0</v>
      </c>
      <c r="F1978" s="265">
        <v>0</v>
      </c>
      <c r="G1978" s="265">
        <v>0</v>
      </c>
      <c r="H1978" s="265">
        <v>0</v>
      </c>
      <c r="I1978" s="265">
        <v>1.2697999999999999E-2</v>
      </c>
      <c r="J1978" s="265">
        <v>8.7552000000000005E-2</v>
      </c>
      <c r="K1978" s="265">
        <v>0.17416300000000001</v>
      </c>
      <c r="L1978" s="265">
        <v>0.24561000000000002</v>
      </c>
      <c r="M1978" s="265">
        <v>0.20454600000000001</v>
      </c>
      <c r="N1978" s="265">
        <v>0.13197700000000001</v>
      </c>
    </row>
    <row r="1979" spans="2:14" ht="13.5" x14ac:dyDescent="0.25">
      <c r="B1979" s="166" t="s">
        <v>4528</v>
      </c>
      <c r="C1979" s="38" t="s">
        <v>1957</v>
      </c>
      <c r="D1979" s="265">
        <v>0</v>
      </c>
      <c r="E1979" s="265">
        <v>0</v>
      </c>
      <c r="F1979" s="265">
        <v>0</v>
      </c>
      <c r="G1979" s="265">
        <v>0</v>
      </c>
      <c r="H1979" s="265">
        <v>0</v>
      </c>
      <c r="I1979" s="265">
        <v>6.8999999999999997E-5</v>
      </c>
      <c r="J1979" s="265">
        <v>6.9921999999999998E-2</v>
      </c>
      <c r="K1979" s="265">
        <v>0.37781900000000002</v>
      </c>
      <c r="L1979" s="265">
        <v>0.68410499999999996</v>
      </c>
      <c r="M1979" s="265">
        <v>0.56582699999999997</v>
      </c>
      <c r="N1979" s="265">
        <v>0.45812900000000001</v>
      </c>
    </row>
    <row r="1980" spans="2:14" ht="13.5" x14ac:dyDescent="0.25">
      <c r="B1980" s="166" t="s">
        <v>4529</v>
      </c>
      <c r="C1980" s="38" t="s">
        <v>1958</v>
      </c>
      <c r="D1980" s="265">
        <v>3.9164139999999996</v>
      </c>
      <c r="E1980" s="265">
        <v>3.6209800000000003</v>
      </c>
      <c r="F1980" s="265">
        <v>4.8617949999999999</v>
      </c>
      <c r="G1980" s="265">
        <v>4.142137</v>
      </c>
      <c r="H1980" s="265">
        <v>7.2227730000000001</v>
      </c>
      <c r="I1980" s="265">
        <v>8.0905199999999997</v>
      </c>
      <c r="J1980" s="265">
        <v>8.7295759999999998</v>
      </c>
      <c r="K1980" s="265">
        <v>9.3055419999999991</v>
      </c>
      <c r="L1980" s="265">
        <v>9.4540950000000006</v>
      </c>
      <c r="M1980" s="265">
        <v>9.6680040000000016</v>
      </c>
      <c r="N1980" s="265">
        <v>10.20012</v>
      </c>
    </row>
    <row r="1981" spans="2:14" ht="13.5" x14ac:dyDescent="0.25">
      <c r="B1981" s="166" t="s">
        <v>4530</v>
      </c>
      <c r="C1981" s="38" t="s">
        <v>1959</v>
      </c>
      <c r="D1981" s="265">
        <v>0</v>
      </c>
      <c r="E1981" s="265">
        <v>0</v>
      </c>
      <c r="F1981" s="265">
        <v>0</v>
      </c>
      <c r="G1981" s="265">
        <v>0</v>
      </c>
      <c r="H1981" s="265">
        <v>0</v>
      </c>
      <c r="I1981" s="265">
        <v>0</v>
      </c>
      <c r="J1981" s="265">
        <v>0</v>
      </c>
      <c r="K1981" s="265">
        <v>0</v>
      </c>
      <c r="L1981" s="265">
        <v>0</v>
      </c>
      <c r="M1981" s="265">
        <v>1.469E-3</v>
      </c>
      <c r="N1981" s="265">
        <v>0</v>
      </c>
    </row>
    <row r="1982" spans="2:14" ht="13.5" x14ac:dyDescent="0.25">
      <c r="B1982" s="166" t="s">
        <v>4531</v>
      </c>
      <c r="C1982" s="38" t="s">
        <v>1960</v>
      </c>
      <c r="D1982" s="265">
        <v>1.601224</v>
      </c>
      <c r="E1982" s="265">
        <v>1.980515</v>
      </c>
      <c r="F1982" s="265">
        <v>2.3711899999999999</v>
      </c>
      <c r="G1982" s="265">
        <v>2.23</v>
      </c>
      <c r="H1982" s="265">
        <v>3.6624660000000002</v>
      </c>
      <c r="I1982" s="265">
        <v>4.7593060000000005</v>
      </c>
      <c r="J1982" s="265">
        <v>5.5014139999999987</v>
      </c>
      <c r="K1982" s="265">
        <v>6.5995139999999992</v>
      </c>
      <c r="L1982" s="265">
        <v>8.9152819999999995</v>
      </c>
      <c r="M1982" s="265">
        <v>8.5795099999999991</v>
      </c>
      <c r="N1982" s="265">
        <v>7.6666050000000006</v>
      </c>
    </row>
    <row r="1983" spans="2:14" ht="13.5" x14ac:dyDescent="0.25">
      <c r="B1983" s="166" t="s">
        <v>4532</v>
      </c>
      <c r="C1983" s="38" t="s">
        <v>1961</v>
      </c>
      <c r="D1983" s="265">
        <v>0</v>
      </c>
      <c r="E1983" s="265">
        <v>0</v>
      </c>
      <c r="F1983" s="265">
        <v>0</v>
      </c>
      <c r="G1983" s="265">
        <v>0</v>
      </c>
      <c r="H1983" s="265">
        <v>0</v>
      </c>
      <c r="I1983" s="265">
        <v>3.156E-3</v>
      </c>
      <c r="J1983" s="265">
        <v>1.197E-2</v>
      </c>
      <c r="K1983" s="265">
        <v>3.359E-3</v>
      </c>
      <c r="L1983" s="265">
        <v>7.1189999999999995E-3</v>
      </c>
      <c r="M1983" s="265">
        <v>8.8050000000000003E-3</v>
      </c>
      <c r="N1983" s="265">
        <v>3.3029999999999999E-3</v>
      </c>
    </row>
    <row r="1984" spans="2:14" ht="13.5" x14ac:dyDescent="0.25">
      <c r="B1984" s="166" t="s">
        <v>4533</v>
      </c>
      <c r="C1984" s="38" t="s">
        <v>726</v>
      </c>
      <c r="D1984" s="265">
        <v>3.8989130000000003</v>
      </c>
      <c r="E1984" s="265">
        <v>4.6387280000000004</v>
      </c>
      <c r="F1984" s="265">
        <v>6.3765410000000005</v>
      </c>
      <c r="G1984" s="265">
        <v>5.1885310000000002</v>
      </c>
      <c r="H1984" s="265">
        <v>6.9496259999999994</v>
      </c>
      <c r="I1984" s="265">
        <v>9.6593869999999988</v>
      </c>
      <c r="J1984" s="265">
        <v>9.2202020000000005</v>
      </c>
      <c r="K1984" s="265">
        <v>13.975046000000001</v>
      </c>
      <c r="L1984" s="265">
        <v>17.062526999999999</v>
      </c>
      <c r="M1984" s="265">
        <v>17.144275999999998</v>
      </c>
      <c r="N1984" s="265">
        <v>21.573256999999998</v>
      </c>
    </row>
    <row r="1985" spans="2:14" ht="13.5" x14ac:dyDescent="0.25">
      <c r="B1985" s="166" t="s">
        <v>4534</v>
      </c>
      <c r="C1985" s="38" t="s">
        <v>1962</v>
      </c>
      <c r="D1985" s="265">
        <v>4.4738E-2</v>
      </c>
      <c r="E1985" s="265">
        <v>6.0419E-2</v>
      </c>
      <c r="F1985" s="265">
        <v>7.7745000000000009E-2</v>
      </c>
      <c r="G1985" s="265">
        <v>4.5786000000000007E-2</v>
      </c>
      <c r="H1985" s="265">
        <v>7.6813999999999993E-2</v>
      </c>
      <c r="I1985" s="265">
        <v>9.7993999999999998E-2</v>
      </c>
      <c r="J1985" s="265">
        <v>0.12275999999999998</v>
      </c>
      <c r="K1985" s="265">
        <v>0.11202600000000001</v>
      </c>
      <c r="L1985" s="265">
        <v>0.19931900000000002</v>
      </c>
      <c r="M1985" s="265">
        <v>0.13822800000000002</v>
      </c>
      <c r="N1985" s="265">
        <v>0.10378899999999999</v>
      </c>
    </row>
    <row r="1986" spans="2:14" ht="13.5" x14ac:dyDescent="0.25">
      <c r="B1986" s="166" t="s">
        <v>4535</v>
      </c>
      <c r="C1986" s="38" t="s">
        <v>1879</v>
      </c>
      <c r="D1986" s="265">
        <v>0.81523600000000007</v>
      </c>
      <c r="E1986" s="265">
        <v>1.1995010000000002</v>
      </c>
      <c r="F1986" s="265">
        <v>1.3505270000000003</v>
      </c>
      <c r="G1986" s="265">
        <v>1.537223</v>
      </c>
      <c r="H1986" s="265">
        <v>2.326905</v>
      </c>
      <c r="I1986" s="265">
        <v>2.524699</v>
      </c>
      <c r="J1986" s="265">
        <v>2.4752350000000001</v>
      </c>
      <c r="K1986" s="265">
        <v>3.3483620000000003</v>
      </c>
      <c r="L1986" s="265">
        <v>4.0004119999999999</v>
      </c>
      <c r="M1986" s="265">
        <v>4.5087700000000002</v>
      </c>
      <c r="N1986" s="265">
        <v>4.266896</v>
      </c>
    </row>
    <row r="1987" spans="2:14" ht="13.5" x14ac:dyDescent="0.25">
      <c r="B1987" s="166" t="s">
        <v>4536</v>
      </c>
      <c r="C1987" s="38" t="s">
        <v>1963</v>
      </c>
      <c r="D1987" s="265">
        <v>1.3055429999999999</v>
      </c>
      <c r="E1987" s="265">
        <v>1.127985</v>
      </c>
      <c r="F1987" s="265">
        <v>0.886764</v>
      </c>
      <c r="G1987" s="265">
        <v>0.64759499999999992</v>
      </c>
      <c r="H1987" s="265">
        <v>1.0121069999999999</v>
      </c>
      <c r="I1987" s="265">
        <v>1.4576040000000001</v>
      </c>
      <c r="J1987" s="265">
        <v>1.2764030000000002</v>
      </c>
      <c r="K1987" s="265">
        <v>1.7710819999999998</v>
      </c>
      <c r="L1987" s="265">
        <v>4.0949799999999996</v>
      </c>
      <c r="M1987" s="265">
        <v>2.641985</v>
      </c>
      <c r="N1987" s="265">
        <v>1.0975299999999999</v>
      </c>
    </row>
    <row r="1988" spans="2:14" ht="13.5" x14ac:dyDescent="0.25">
      <c r="B1988" s="166" t="s">
        <v>4537</v>
      </c>
      <c r="C1988" s="38" t="s">
        <v>1964</v>
      </c>
      <c r="D1988" s="265">
        <v>1.0718999999999999E-2</v>
      </c>
      <c r="E1988" s="265">
        <v>0</v>
      </c>
      <c r="F1988" s="265">
        <v>0</v>
      </c>
      <c r="G1988" s="265">
        <v>0</v>
      </c>
      <c r="H1988" s="265">
        <v>0</v>
      </c>
      <c r="I1988" s="265">
        <v>3.2557999999999997E-2</v>
      </c>
      <c r="J1988" s="265">
        <v>0.117339</v>
      </c>
      <c r="K1988" s="265">
        <v>0.18959900000000002</v>
      </c>
      <c r="L1988" s="265">
        <v>0.36700299999999997</v>
      </c>
      <c r="M1988" s="265">
        <v>0.39355800000000002</v>
      </c>
      <c r="N1988" s="265">
        <v>0.24332600000000001</v>
      </c>
    </row>
    <row r="1989" spans="2:14" ht="13.5" x14ac:dyDescent="0.25">
      <c r="B1989" s="166" t="s">
        <v>4538</v>
      </c>
      <c r="C1989" s="38" t="s">
        <v>1965</v>
      </c>
      <c r="D1989" s="265">
        <v>0.95042100000000007</v>
      </c>
      <c r="E1989" s="265">
        <v>1.783674</v>
      </c>
      <c r="F1989" s="265">
        <v>1.5950850000000001</v>
      </c>
      <c r="G1989" s="265">
        <v>1.5287470000000001</v>
      </c>
      <c r="H1989" s="265">
        <v>2.6775380000000002</v>
      </c>
      <c r="I1989" s="265">
        <v>3.450685</v>
      </c>
      <c r="J1989" s="265">
        <v>3.9429889999999999</v>
      </c>
      <c r="K1989" s="265">
        <v>5.4487540000000001</v>
      </c>
      <c r="L1989" s="265">
        <v>5.2228149999999998</v>
      </c>
      <c r="M1989" s="265">
        <v>6.0494810000000001</v>
      </c>
      <c r="N1989" s="265">
        <v>6.8762530000000002</v>
      </c>
    </row>
    <row r="1990" spans="2:14" ht="13.5" x14ac:dyDescent="0.25">
      <c r="B1990" s="166" t="s">
        <v>4539</v>
      </c>
      <c r="C1990" s="38" t="s">
        <v>1966</v>
      </c>
      <c r="D1990" s="265">
        <v>10.334282000000002</v>
      </c>
      <c r="E1990" s="265">
        <v>13.07146</v>
      </c>
      <c r="F1990" s="265">
        <v>13.593073999999998</v>
      </c>
      <c r="G1990" s="265">
        <v>12.486088000000001</v>
      </c>
      <c r="H1990" s="265">
        <v>23.787357999999998</v>
      </c>
      <c r="I1990" s="265">
        <v>29.593128999999998</v>
      </c>
      <c r="J1990" s="265">
        <v>26.763822000000001</v>
      </c>
      <c r="K1990" s="265">
        <v>23.945698</v>
      </c>
      <c r="L1990" s="265">
        <v>27.62538</v>
      </c>
      <c r="M1990" s="265">
        <v>34.783319999999996</v>
      </c>
      <c r="N1990" s="265">
        <v>36.786126999999993</v>
      </c>
    </row>
    <row r="1991" spans="2:14" ht="13.5" x14ac:dyDescent="0.25">
      <c r="B1991" s="166" t="s">
        <v>4540</v>
      </c>
      <c r="C1991" s="38" t="s">
        <v>1967</v>
      </c>
      <c r="D1991" s="265">
        <v>60.327055000000009</v>
      </c>
      <c r="E1991" s="265">
        <v>52.261258000000005</v>
      </c>
      <c r="F1991" s="265">
        <v>62.238058999999993</v>
      </c>
      <c r="G1991" s="265">
        <v>51.295055000000005</v>
      </c>
      <c r="H1991" s="265">
        <v>63.456487999999993</v>
      </c>
      <c r="I1991" s="265">
        <v>67.747613999999999</v>
      </c>
      <c r="J1991" s="265">
        <v>73.563229000000007</v>
      </c>
      <c r="K1991" s="265">
        <v>80.617418000000015</v>
      </c>
      <c r="L1991" s="265">
        <v>101.11534599999999</v>
      </c>
      <c r="M1991" s="265">
        <v>93.661852999999994</v>
      </c>
      <c r="N1991" s="265">
        <v>92.994313999999989</v>
      </c>
    </row>
    <row r="1992" spans="2:14" ht="13.5" x14ac:dyDescent="0.25">
      <c r="B1992" s="166" t="s">
        <v>4541</v>
      </c>
      <c r="C1992" s="38" t="s">
        <v>1968</v>
      </c>
      <c r="D1992" s="265">
        <v>0</v>
      </c>
      <c r="E1992" s="265">
        <v>0</v>
      </c>
      <c r="F1992" s="265">
        <v>0</v>
      </c>
      <c r="G1992" s="265">
        <v>0</v>
      </c>
      <c r="H1992" s="265">
        <v>0</v>
      </c>
      <c r="I1992" s="265">
        <v>3.8556999999999994E-2</v>
      </c>
      <c r="J1992" s="265">
        <v>6.0789999999999993E-3</v>
      </c>
      <c r="K1992" s="265">
        <v>0</v>
      </c>
      <c r="L1992" s="265">
        <v>0</v>
      </c>
      <c r="M1992" s="265">
        <v>1.15E-3</v>
      </c>
      <c r="N1992" s="265">
        <v>0</v>
      </c>
    </row>
    <row r="1993" spans="2:14" ht="13.5" x14ac:dyDescent="0.25">
      <c r="B1993" s="166" t="s">
        <v>4542</v>
      </c>
      <c r="C1993" s="38" t="s">
        <v>1969</v>
      </c>
      <c r="D1993" s="265">
        <v>0</v>
      </c>
      <c r="E1993" s="265">
        <v>0</v>
      </c>
      <c r="F1993" s="265">
        <v>0</v>
      </c>
      <c r="G1993" s="265">
        <v>0</v>
      </c>
      <c r="H1993" s="265">
        <v>0</v>
      </c>
      <c r="I1993" s="265">
        <v>2.6700000000000001E-3</v>
      </c>
      <c r="J1993" s="265">
        <v>2.5195000000000002E-2</v>
      </c>
      <c r="K1993" s="265">
        <v>5.7585999999999998E-2</v>
      </c>
      <c r="L1993" s="265">
        <v>0.130666</v>
      </c>
      <c r="M1993" s="265">
        <v>0.10129700000000001</v>
      </c>
      <c r="N1993" s="265">
        <v>3.5799999999999998E-2</v>
      </c>
    </row>
    <row r="1994" spans="2:14" ht="13.5" x14ac:dyDescent="0.25">
      <c r="B1994" s="166" t="s">
        <v>4543</v>
      </c>
      <c r="C1994" s="38" t="s">
        <v>1970</v>
      </c>
      <c r="D1994" s="265">
        <v>0</v>
      </c>
      <c r="E1994" s="265">
        <v>0</v>
      </c>
      <c r="F1994" s="265">
        <v>0</v>
      </c>
      <c r="G1994" s="265">
        <v>0</v>
      </c>
      <c r="H1994" s="265">
        <v>2.8531000000000001E-2</v>
      </c>
      <c r="I1994" s="265">
        <v>0.26741999999999999</v>
      </c>
      <c r="J1994" s="265">
        <v>0.374332</v>
      </c>
      <c r="K1994" s="265">
        <v>1.3863240000000001</v>
      </c>
      <c r="L1994" s="265">
        <v>5.0078259999999997</v>
      </c>
      <c r="M1994" s="265">
        <v>2.699109</v>
      </c>
      <c r="N1994" s="265">
        <v>0.67083300000000001</v>
      </c>
    </row>
    <row r="1995" spans="2:14" ht="13.5" x14ac:dyDescent="0.25">
      <c r="B1995" s="166" t="s">
        <v>4544</v>
      </c>
      <c r="C1995" s="38" t="s">
        <v>1971</v>
      </c>
      <c r="D1995" s="265">
        <v>0.11645900000000001</v>
      </c>
      <c r="E1995" s="265">
        <v>0.120091</v>
      </c>
      <c r="F1995" s="265">
        <v>6.5855999999999998E-2</v>
      </c>
      <c r="G1995" s="265">
        <v>7.528399999999999E-2</v>
      </c>
      <c r="H1995" s="265">
        <v>0.12758700000000001</v>
      </c>
      <c r="I1995" s="265">
        <v>0.22829100000000002</v>
      </c>
      <c r="J1995" s="265">
        <v>0.316083</v>
      </c>
      <c r="K1995" s="265">
        <v>0.48083100000000001</v>
      </c>
      <c r="L1995" s="265">
        <v>0.61667700000000003</v>
      </c>
      <c r="M1995" s="265">
        <v>0.76175900000000007</v>
      </c>
      <c r="N1995" s="265">
        <v>0.56000100000000008</v>
      </c>
    </row>
    <row r="1996" spans="2:14" ht="13.5" x14ac:dyDescent="0.25">
      <c r="B1996" s="166" t="s">
        <v>4545</v>
      </c>
      <c r="C1996" s="38" t="s">
        <v>1972</v>
      </c>
      <c r="D1996" s="265">
        <v>11.073565</v>
      </c>
      <c r="E1996" s="265">
        <v>14.751239000000002</v>
      </c>
      <c r="F1996" s="265">
        <v>15.064077000000001</v>
      </c>
      <c r="G1996" s="265">
        <v>11.051923</v>
      </c>
      <c r="H1996" s="265">
        <v>15.938125000000001</v>
      </c>
      <c r="I1996" s="265">
        <v>18.973784999999999</v>
      </c>
      <c r="J1996" s="265">
        <v>21.943572</v>
      </c>
      <c r="K1996" s="265">
        <v>29.399438999999997</v>
      </c>
      <c r="L1996" s="265">
        <v>33.469405000000002</v>
      </c>
      <c r="M1996" s="265">
        <v>33.373965000000005</v>
      </c>
      <c r="N1996" s="265">
        <v>41.943365999999997</v>
      </c>
    </row>
    <row r="1997" spans="2:14" ht="13.5" x14ac:dyDescent="0.25">
      <c r="B1997" s="166" t="s">
        <v>4546</v>
      </c>
      <c r="C1997" s="38" t="s">
        <v>1973</v>
      </c>
      <c r="D1997" s="265">
        <v>7.7939999999999997E-3</v>
      </c>
      <c r="E1997" s="265">
        <v>8.175E-3</v>
      </c>
      <c r="F1997" s="265">
        <v>1.2435999999999999E-2</v>
      </c>
      <c r="G1997" s="265">
        <v>1.3341E-2</v>
      </c>
      <c r="H1997" s="265">
        <v>1.9977999999999999E-2</v>
      </c>
      <c r="I1997" s="265">
        <v>2.6844E-2</v>
      </c>
      <c r="J1997" s="265">
        <v>4.7046000000000004E-2</v>
      </c>
      <c r="K1997" s="265">
        <v>4.1113999999999998E-2</v>
      </c>
      <c r="L1997" s="265">
        <v>2.6229999999999996E-2</v>
      </c>
      <c r="M1997" s="265">
        <v>3.1081999999999999E-2</v>
      </c>
      <c r="N1997" s="265">
        <v>2.8039000000000001E-2</v>
      </c>
    </row>
    <row r="1998" spans="2:14" ht="13.5" x14ac:dyDescent="0.25">
      <c r="B1998" s="166" t="s">
        <v>4547</v>
      </c>
      <c r="C1998" s="38" t="s">
        <v>114</v>
      </c>
      <c r="D1998" s="265">
        <v>0</v>
      </c>
      <c r="E1998" s="265">
        <v>2.3270000000000001E-3</v>
      </c>
      <c r="F1998" s="265">
        <v>5.2800000000000004E-4</v>
      </c>
      <c r="G1998" s="265">
        <v>0</v>
      </c>
      <c r="H1998" s="265">
        <v>1.0045999999999999E-2</v>
      </c>
      <c r="I1998" s="265">
        <v>0.117129</v>
      </c>
      <c r="J1998" s="265">
        <v>0.16345100000000001</v>
      </c>
      <c r="K1998" s="265">
        <v>0.16885600000000001</v>
      </c>
      <c r="L1998" s="265">
        <v>0.13764799999999999</v>
      </c>
      <c r="M1998" s="265">
        <v>0.106753</v>
      </c>
      <c r="N1998" s="265">
        <v>3.2899999999999999E-2</v>
      </c>
    </row>
    <row r="1999" spans="2:14" ht="13.5" x14ac:dyDescent="0.25">
      <c r="B1999" s="166" t="s">
        <v>4548</v>
      </c>
      <c r="C1999" s="38" t="s">
        <v>207</v>
      </c>
      <c r="D1999" s="265">
        <v>8.0877999999999992E-2</v>
      </c>
      <c r="E1999" s="265">
        <v>0.11043</v>
      </c>
      <c r="F1999" s="265">
        <v>0.10705199999999999</v>
      </c>
      <c r="G1999" s="265">
        <v>0.13561399999999998</v>
      </c>
      <c r="H1999" s="265">
        <v>0.22495000000000001</v>
      </c>
      <c r="I1999" s="265">
        <v>0.27715599999999996</v>
      </c>
      <c r="J1999" s="265">
        <v>0.36096099999999998</v>
      </c>
      <c r="K1999" s="265">
        <v>0.64550099999999999</v>
      </c>
      <c r="L1999" s="265">
        <v>0.73015800000000008</v>
      </c>
      <c r="M1999" s="265">
        <v>0.63394899999999998</v>
      </c>
      <c r="N1999" s="265">
        <v>0.48232499999999995</v>
      </c>
    </row>
    <row r="2000" spans="2:14" ht="13.5" x14ac:dyDescent="0.25">
      <c r="B2000" s="166" t="s">
        <v>4549</v>
      </c>
      <c r="C2000" s="38" t="s">
        <v>1974</v>
      </c>
      <c r="D2000" s="265">
        <v>3.3322449999999999</v>
      </c>
      <c r="E2000" s="265">
        <v>3.7009259999999999</v>
      </c>
      <c r="F2000" s="265">
        <v>2.8525550000000002</v>
      </c>
      <c r="G2000" s="265">
        <v>2.524626</v>
      </c>
      <c r="H2000" s="265">
        <v>4.3108839999999997</v>
      </c>
      <c r="I2000" s="265">
        <v>4.6738439999999999</v>
      </c>
      <c r="J2000" s="265">
        <v>5.3937749999999998</v>
      </c>
      <c r="K2000" s="265">
        <v>6.652728999999999</v>
      </c>
      <c r="L2000" s="265">
        <v>7.7279730000000004</v>
      </c>
      <c r="M2000" s="265">
        <v>7.4496929999999999</v>
      </c>
      <c r="N2000" s="265">
        <v>7.9270570000000014</v>
      </c>
    </row>
    <row r="2001" spans="2:14" ht="13.5" x14ac:dyDescent="0.25">
      <c r="B2001" s="166" t="s">
        <v>4550</v>
      </c>
      <c r="C2001" s="38" t="s">
        <v>1975</v>
      </c>
      <c r="D2001" s="265">
        <v>0</v>
      </c>
      <c r="E2001" s="265">
        <v>0</v>
      </c>
      <c r="F2001" s="265">
        <v>0</v>
      </c>
      <c r="G2001" s="265">
        <v>0</v>
      </c>
      <c r="H2001" s="265">
        <v>0</v>
      </c>
      <c r="I2001" s="265">
        <v>0</v>
      </c>
      <c r="J2001" s="265">
        <v>6.9699999999999992E-4</v>
      </c>
      <c r="K2001" s="265">
        <v>0</v>
      </c>
      <c r="L2001" s="265">
        <v>8.6180000000000007E-3</v>
      </c>
      <c r="M2001" s="265">
        <v>5.8799999999999998E-4</v>
      </c>
      <c r="N2001" s="265">
        <v>0</v>
      </c>
    </row>
    <row r="2002" spans="2:14" ht="13.5" x14ac:dyDescent="0.25">
      <c r="B2002" s="166" t="s">
        <v>4551</v>
      </c>
      <c r="C2002" s="38" t="s">
        <v>1976</v>
      </c>
      <c r="D2002" s="265">
        <v>0.408858</v>
      </c>
      <c r="E2002" s="265">
        <v>0.68648600000000004</v>
      </c>
      <c r="F2002" s="265">
        <v>0.59725200000000001</v>
      </c>
      <c r="G2002" s="265">
        <v>0.47684100000000001</v>
      </c>
      <c r="H2002" s="265">
        <v>0.80128699999999986</v>
      </c>
      <c r="I2002" s="265">
        <v>0.62318899999999999</v>
      </c>
      <c r="J2002" s="265">
        <v>0.83125199999999988</v>
      </c>
      <c r="K2002" s="265">
        <v>0.94632499999999997</v>
      </c>
      <c r="L2002" s="265">
        <v>1.038753</v>
      </c>
      <c r="M2002" s="265">
        <v>0.87594700000000003</v>
      </c>
      <c r="N2002" s="265">
        <v>0.94534099999999999</v>
      </c>
    </row>
    <row r="2003" spans="2:14" ht="13.5" x14ac:dyDescent="0.25">
      <c r="B2003" s="166" t="s">
        <v>4552</v>
      </c>
      <c r="C2003" s="38" t="s">
        <v>1977</v>
      </c>
      <c r="D2003" s="265">
        <v>1.0074E-2</v>
      </c>
      <c r="E2003" s="265">
        <v>1.93E-4</v>
      </c>
      <c r="F2003" s="265">
        <v>9.1800000000000007E-3</v>
      </c>
      <c r="G2003" s="265">
        <v>0</v>
      </c>
      <c r="H2003" s="265">
        <v>0</v>
      </c>
      <c r="I2003" s="265">
        <v>0</v>
      </c>
      <c r="J2003" s="265">
        <v>0</v>
      </c>
      <c r="K2003" s="265">
        <v>0</v>
      </c>
      <c r="L2003" s="265">
        <v>2.294E-3</v>
      </c>
      <c r="M2003" s="265">
        <v>1.0707999999999999E-2</v>
      </c>
      <c r="N2003" s="265">
        <v>0</v>
      </c>
    </row>
    <row r="2004" spans="2:14" ht="13.5" x14ac:dyDescent="0.25">
      <c r="B2004" s="166" t="s">
        <v>4553</v>
      </c>
      <c r="C2004" s="38" t="s">
        <v>1978</v>
      </c>
      <c r="D2004" s="265">
        <v>33.936462000000006</v>
      </c>
      <c r="E2004" s="265">
        <v>32.642556999999996</v>
      </c>
      <c r="F2004" s="265">
        <v>45.544936999999997</v>
      </c>
      <c r="G2004" s="265">
        <v>32.331228000000003</v>
      </c>
      <c r="H2004" s="265">
        <v>47.935507999999999</v>
      </c>
      <c r="I2004" s="265">
        <v>61.19556</v>
      </c>
      <c r="J2004" s="265">
        <v>66.327282999999994</v>
      </c>
      <c r="K2004" s="265">
        <v>97.309260000000009</v>
      </c>
      <c r="L2004" s="265">
        <v>121.67014899999999</v>
      </c>
      <c r="M2004" s="265">
        <v>108.785583</v>
      </c>
      <c r="N2004" s="265">
        <v>91.000039000000001</v>
      </c>
    </row>
    <row r="2005" spans="2:14" ht="13.5" x14ac:dyDescent="0.25">
      <c r="B2005" s="166" t="s">
        <v>4554</v>
      </c>
      <c r="C2005" s="38" t="s">
        <v>1979</v>
      </c>
      <c r="D2005" s="265">
        <v>9.5599000000000003E-2</v>
      </c>
      <c r="E2005" s="265">
        <v>2.8190000000000003E-3</v>
      </c>
      <c r="F2005" s="265">
        <v>0</v>
      </c>
      <c r="G2005" s="265">
        <v>0</v>
      </c>
      <c r="H2005" s="265">
        <v>6.3999999999999997E-5</v>
      </c>
      <c r="I2005" s="265">
        <v>6.3880000000000004E-3</v>
      </c>
      <c r="J2005" s="265">
        <v>4.3958999999999998E-2</v>
      </c>
      <c r="K2005" s="265">
        <v>6.4141000000000004E-2</v>
      </c>
      <c r="L2005" s="265">
        <v>0.196826</v>
      </c>
      <c r="M2005" s="265">
        <v>0.15337500000000001</v>
      </c>
      <c r="N2005" s="265">
        <v>4.5131000000000004E-2</v>
      </c>
    </row>
    <row r="2006" spans="2:14" ht="13.5" x14ac:dyDescent="0.25">
      <c r="B2006" s="166" t="s">
        <v>4555</v>
      </c>
      <c r="C2006" s="38" t="s">
        <v>1980</v>
      </c>
      <c r="D2006" s="265">
        <v>0.241038</v>
      </c>
      <c r="E2006" s="265">
        <v>0.28723399999999999</v>
      </c>
      <c r="F2006" s="265">
        <v>0.25909199999999999</v>
      </c>
      <c r="G2006" s="265">
        <v>0.25105299999999997</v>
      </c>
      <c r="H2006" s="265">
        <v>0.341561</v>
      </c>
      <c r="I2006" s="265">
        <v>0.45316299999999993</v>
      </c>
      <c r="J2006" s="265">
        <v>0.45405799999999996</v>
      </c>
      <c r="K2006" s="265">
        <v>0.55923100000000003</v>
      </c>
      <c r="L2006" s="265">
        <v>0.33548100000000003</v>
      </c>
      <c r="M2006" s="265">
        <v>0.27112800000000004</v>
      </c>
      <c r="N2006" s="265">
        <v>0.32021100000000002</v>
      </c>
    </row>
    <row r="2007" spans="2:14" ht="13.5" x14ac:dyDescent="0.25">
      <c r="B2007" s="166" t="s">
        <v>4556</v>
      </c>
      <c r="C2007" s="38" t="s">
        <v>1419</v>
      </c>
      <c r="D2007" s="265">
        <v>3.3125650000000002</v>
      </c>
      <c r="E2007" s="265">
        <v>3.3850570000000002</v>
      </c>
      <c r="F2007" s="265">
        <v>4.541112</v>
      </c>
      <c r="G2007" s="265">
        <v>3.7881100000000001</v>
      </c>
      <c r="H2007" s="265">
        <v>6.4495480000000001</v>
      </c>
      <c r="I2007" s="265">
        <v>7.6520799999999998</v>
      </c>
      <c r="J2007" s="265">
        <v>7.661575</v>
      </c>
      <c r="K2007" s="265">
        <v>10.141783</v>
      </c>
      <c r="L2007" s="265">
        <v>12.526284</v>
      </c>
      <c r="M2007" s="265">
        <v>13.417850999999999</v>
      </c>
      <c r="N2007" s="265">
        <v>14.128212000000001</v>
      </c>
    </row>
    <row r="2008" spans="2:14" ht="13.5" x14ac:dyDescent="0.25">
      <c r="B2008" s="166" t="s">
        <v>4557</v>
      </c>
      <c r="C2008" s="38" t="s">
        <v>1981</v>
      </c>
      <c r="D2008" s="265">
        <v>0</v>
      </c>
      <c r="E2008" s="265">
        <v>0</v>
      </c>
      <c r="F2008" s="265">
        <v>1.6312E-2</v>
      </c>
      <c r="G2008" s="265">
        <v>0</v>
      </c>
      <c r="H2008" s="265">
        <v>4.1300000000000001E-4</v>
      </c>
      <c r="I2008" s="265">
        <v>3.1322000000000003E-2</v>
      </c>
      <c r="J2008" s="265">
        <v>0.13212500000000002</v>
      </c>
      <c r="K2008" s="265">
        <v>0.15118100000000001</v>
      </c>
      <c r="L2008" s="265">
        <v>0.33272600000000002</v>
      </c>
      <c r="M2008" s="265">
        <v>0.19026599999999999</v>
      </c>
      <c r="N2008" s="265">
        <v>0.104771</v>
      </c>
    </row>
    <row r="2009" spans="2:14" ht="13.5" x14ac:dyDescent="0.25">
      <c r="B2009" s="166" t="s">
        <v>4558</v>
      </c>
      <c r="C2009" s="38" t="s">
        <v>1982</v>
      </c>
      <c r="D2009" s="265">
        <v>0.35112400000000005</v>
      </c>
      <c r="E2009" s="265">
        <v>0.20427199999999998</v>
      </c>
      <c r="F2009" s="265">
        <v>0.28171000000000002</v>
      </c>
      <c r="G2009" s="265">
        <v>0.372562</v>
      </c>
      <c r="H2009" s="265">
        <v>0.34994700000000001</v>
      </c>
      <c r="I2009" s="265">
        <v>0.41551700000000003</v>
      </c>
      <c r="J2009" s="265">
        <v>0.32559300000000002</v>
      </c>
      <c r="K2009" s="265">
        <v>0.76522999999999997</v>
      </c>
      <c r="L2009" s="265">
        <v>0.74911700000000003</v>
      </c>
      <c r="M2009" s="265">
        <v>0.40117799999999998</v>
      </c>
      <c r="N2009" s="265">
        <v>0.164076</v>
      </c>
    </row>
    <row r="2010" spans="2:14" ht="13.5" x14ac:dyDescent="0.25">
      <c r="B2010" s="166" t="s">
        <v>4559</v>
      </c>
      <c r="C2010" s="38" t="s">
        <v>1983</v>
      </c>
      <c r="D2010" s="265">
        <v>5.5300000000000002E-3</v>
      </c>
      <c r="E2010" s="265">
        <v>0</v>
      </c>
      <c r="F2010" s="265">
        <v>0</v>
      </c>
      <c r="G2010" s="265">
        <v>0</v>
      </c>
      <c r="H2010" s="265">
        <v>0</v>
      </c>
      <c r="I2010" s="265">
        <v>1.4270000000000001E-3</v>
      </c>
      <c r="J2010" s="265">
        <v>4.2519999999999997E-3</v>
      </c>
      <c r="K2010" s="265">
        <v>9.6199999999999996E-4</v>
      </c>
      <c r="L2010" s="265">
        <v>0</v>
      </c>
      <c r="M2010" s="265">
        <v>8.4900000000000004E-4</v>
      </c>
      <c r="N2010" s="265">
        <v>1.74E-4</v>
      </c>
    </row>
    <row r="2011" spans="2:14" ht="13.5" x14ac:dyDescent="0.25">
      <c r="B2011" s="166" t="s">
        <v>4560</v>
      </c>
      <c r="C2011" s="38" t="s">
        <v>1984</v>
      </c>
      <c r="D2011" s="265">
        <v>0</v>
      </c>
      <c r="E2011" s="265">
        <v>0</v>
      </c>
      <c r="F2011" s="265">
        <v>0</v>
      </c>
      <c r="G2011" s="265">
        <v>0</v>
      </c>
      <c r="H2011" s="265">
        <v>0</v>
      </c>
      <c r="I2011" s="265">
        <v>1.9196999999999999E-2</v>
      </c>
      <c r="J2011" s="265">
        <v>5.3398000000000001E-2</v>
      </c>
      <c r="K2011" s="265">
        <v>0.101937</v>
      </c>
      <c r="L2011" s="265">
        <v>0.127528</v>
      </c>
      <c r="M2011" s="265">
        <v>0.12851000000000001</v>
      </c>
      <c r="N2011" s="265">
        <v>0.13352700000000001</v>
      </c>
    </row>
    <row r="2012" spans="2:14" ht="13.5" x14ac:dyDescent="0.25">
      <c r="B2012" s="166" t="s">
        <v>4561</v>
      </c>
      <c r="C2012" s="38" t="s">
        <v>1985</v>
      </c>
      <c r="D2012" s="265">
        <v>0.67867999999999995</v>
      </c>
      <c r="E2012" s="265">
        <v>0.74883100000000002</v>
      </c>
      <c r="F2012" s="265">
        <v>0.84260599999999986</v>
      </c>
      <c r="G2012" s="265">
        <v>0.88359399999999999</v>
      </c>
      <c r="H2012" s="265">
        <v>1.196877</v>
      </c>
      <c r="I2012" s="265">
        <v>1.5537649999999998</v>
      </c>
      <c r="J2012" s="265">
        <v>1.320584</v>
      </c>
      <c r="K2012" s="265">
        <v>1.3394520000000001</v>
      </c>
      <c r="L2012" s="265">
        <v>1.679967</v>
      </c>
      <c r="M2012" s="265">
        <v>1.459603</v>
      </c>
      <c r="N2012" s="265">
        <v>1.4503889999999999</v>
      </c>
    </row>
    <row r="2013" spans="2:14" ht="13.5" x14ac:dyDescent="0.25">
      <c r="B2013" s="166" t="s">
        <v>4562</v>
      </c>
      <c r="C2013" s="38" t="s">
        <v>1986</v>
      </c>
      <c r="D2013" s="265">
        <v>0</v>
      </c>
      <c r="E2013" s="265">
        <v>0</v>
      </c>
      <c r="F2013" s="265">
        <v>0.32309399999999999</v>
      </c>
      <c r="G2013" s="265">
        <v>0</v>
      </c>
      <c r="H2013" s="265">
        <v>1.8162999999999999E-2</v>
      </c>
      <c r="I2013" s="265">
        <v>8.4609999999999991E-2</v>
      </c>
      <c r="J2013" s="265">
        <v>0.14514099999999999</v>
      </c>
      <c r="K2013" s="265">
        <v>0.14541999999999999</v>
      </c>
      <c r="L2013" s="265">
        <v>0.19745099999999999</v>
      </c>
      <c r="M2013" s="265">
        <v>3.6575999999999997E-2</v>
      </c>
      <c r="N2013" s="265">
        <v>3.8561999999999999E-2</v>
      </c>
    </row>
    <row r="2014" spans="2:14" ht="13.5" x14ac:dyDescent="0.25">
      <c r="B2014" s="166" t="s">
        <v>4563</v>
      </c>
      <c r="C2014" s="38" t="s">
        <v>1987</v>
      </c>
      <c r="D2014" s="265">
        <v>0</v>
      </c>
      <c r="E2014" s="265">
        <v>9.4700000000000003E-4</v>
      </c>
      <c r="F2014" s="265">
        <v>0</v>
      </c>
      <c r="G2014" s="265">
        <v>3.7299999999999998E-3</v>
      </c>
      <c r="H2014" s="265">
        <v>0</v>
      </c>
      <c r="I2014" s="265">
        <v>6.2830000000000004E-3</v>
      </c>
      <c r="J2014" s="265">
        <v>9.0234999999999996E-2</v>
      </c>
      <c r="K2014" s="265">
        <v>7.9469999999999999E-2</v>
      </c>
      <c r="L2014" s="265">
        <v>9.7920000000000007E-2</v>
      </c>
      <c r="M2014" s="265">
        <v>9.6437999999999996E-2</v>
      </c>
      <c r="N2014" s="265">
        <v>0</v>
      </c>
    </row>
    <row r="2015" spans="2:14" ht="13.5" x14ac:dyDescent="0.25">
      <c r="B2015" s="166" t="s">
        <v>4564</v>
      </c>
      <c r="C2015" s="38" t="s">
        <v>1988</v>
      </c>
      <c r="D2015" s="265">
        <v>0.77255300000000005</v>
      </c>
      <c r="E2015" s="265">
        <v>1.132312</v>
      </c>
      <c r="F2015" s="265">
        <v>0.98588599999999993</v>
      </c>
      <c r="G2015" s="265">
        <v>1.139618</v>
      </c>
      <c r="H2015" s="265">
        <v>1.720631</v>
      </c>
      <c r="I2015" s="265">
        <v>2.0592959999999998</v>
      </c>
      <c r="J2015" s="265">
        <v>2.3587349999999998</v>
      </c>
      <c r="K2015" s="265">
        <v>3.4680010000000001</v>
      </c>
      <c r="L2015" s="265">
        <v>4.5903369999999999</v>
      </c>
      <c r="M2015" s="265">
        <v>5.1763219999999999</v>
      </c>
      <c r="N2015" s="265">
        <v>5.049785</v>
      </c>
    </row>
    <row r="2016" spans="2:14" ht="13.5" x14ac:dyDescent="0.25">
      <c r="B2016" s="166" t="s">
        <v>4565</v>
      </c>
      <c r="C2016" s="38" t="s">
        <v>782</v>
      </c>
      <c r="D2016" s="265">
        <v>0.18476499999999998</v>
      </c>
      <c r="E2016" s="265">
        <v>0.23568299999999998</v>
      </c>
      <c r="F2016" s="265">
        <v>0.228522</v>
      </c>
      <c r="G2016" s="265">
        <v>0.23873800000000001</v>
      </c>
      <c r="H2016" s="265">
        <v>0.43450999999999995</v>
      </c>
      <c r="I2016" s="265">
        <v>0.492425</v>
      </c>
      <c r="J2016" s="265">
        <v>0.421458</v>
      </c>
      <c r="K2016" s="265">
        <v>0.61924599999999996</v>
      </c>
      <c r="L2016" s="265">
        <v>0.63164900000000013</v>
      </c>
      <c r="M2016" s="265">
        <v>0.55135000000000012</v>
      </c>
      <c r="N2016" s="265">
        <v>0.80549599999999999</v>
      </c>
    </row>
    <row r="2017" spans="2:14" ht="13.5" x14ac:dyDescent="0.25">
      <c r="B2017" s="166" t="s">
        <v>4566</v>
      </c>
      <c r="C2017" s="38" t="s">
        <v>1989</v>
      </c>
      <c r="D2017" s="265">
        <v>0</v>
      </c>
      <c r="E2017" s="265">
        <v>0</v>
      </c>
      <c r="F2017" s="265">
        <v>0</v>
      </c>
      <c r="G2017" s="265">
        <v>0</v>
      </c>
      <c r="H2017" s="265">
        <v>0</v>
      </c>
      <c r="I2017" s="265">
        <v>0</v>
      </c>
      <c r="J2017" s="265">
        <v>3.2940999999999998E-2</v>
      </c>
      <c r="K2017" s="265">
        <v>2.3008999999999998E-2</v>
      </c>
      <c r="L2017" s="265">
        <v>1.2525000000000001E-2</v>
      </c>
      <c r="M2017" s="265">
        <v>8.4840000000000002E-3</v>
      </c>
      <c r="N2017" s="265">
        <v>0</v>
      </c>
    </row>
    <row r="2018" spans="2:14" ht="13.5" x14ac:dyDescent="0.25">
      <c r="B2018" s="166" t="s">
        <v>4567</v>
      </c>
      <c r="C2018" s="38" t="s">
        <v>1990</v>
      </c>
      <c r="D2018" s="265">
        <v>0.40062900000000001</v>
      </c>
      <c r="E2018" s="265">
        <v>0.41259299999999999</v>
      </c>
      <c r="F2018" s="265">
        <v>0.40029900000000002</v>
      </c>
      <c r="G2018" s="265">
        <v>0.50504499999999997</v>
      </c>
      <c r="H2018" s="265">
        <v>0.82536699999999996</v>
      </c>
      <c r="I2018" s="265">
        <v>0.92897500000000011</v>
      </c>
      <c r="J2018" s="265">
        <v>1.058106</v>
      </c>
      <c r="K2018" s="265">
        <v>1.1395729999999999</v>
      </c>
      <c r="L2018" s="265">
        <v>1.431144</v>
      </c>
      <c r="M2018" s="265">
        <v>1.2801110000000002</v>
      </c>
      <c r="N2018" s="265">
        <v>0.98517800000000011</v>
      </c>
    </row>
    <row r="2019" spans="2:14" ht="13.5" x14ac:dyDescent="0.25">
      <c r="B2019" s="169"/>
      <c r="C2019" s="38" t="s">
        <v>29</v>
      </c>
      <c r="D2019" s="265">
        <v>0.66203999999999996</v>
      </c>
      <c r="E2019" s="265">
        <v>0.55157100000000003</v>
      </c>
      <c r="F2019" s="265">
        <v>0.27053199999999999</v>
      </c>
      <c r="G2019" s="265">
        <v>0</v>
      </c>
      <c r="H2019" s="265">
        <v>0</v>
      </c>
      <c r="I2019" s="265">
        <v>9.1299999999999992E-3</v>
      </c>
      <c r="J2019" s="265">
        <v>7.3811999999999989E-2</v>
      </c>
      <c r="K2019" s="265">
        <v>4.64E-3</v>
      </c>
      <c r="L2019" s="265">
        <v>3.356E-2</v>
      </c>
      <c r="M2019" s="265">
        <v>3.2339999999999999E-3</v>
      </c>
      <c r="N2019" s="265">
        <v>1.8202389999999999</v>
      </c>
    </row>
    <row r="2020" spans="2:14" ht="13.5" x14ac:dyDescent="0.25">
      <c r="B2020" s="212" t="s">
        <v>2605</v>
      </c>
      <c r="C2020" s="213" t="s">
        <v>2421</v>
      </c>
      <c r="D2020" s="264">
        <v>121.51650000000001</v>
      </c>
      <c r="E2020" s="264">
        <v>135.43099999999998</v>
      </c>
      <c r="F2020" s="264">
        <v>185.66499999999999</v>
      </c>
      <c r="G2020" s="264">
        <v>125.41560000000001</v>
      </c>
      <c r="H2020" s="264">
        <v>169.66969999999998</v>
      </c>
      <c r="I2020" s="264">
        <v>214.55939999999998</v>
      </c>
      <c r="J2020" s="264">
        <v>258.51920000000001</v>
      </c>
      <c r="K2020" s="264">
        <v>288.76319999999998</v>
      </c>
      <c r="L2020" s="264">
        <v>440.04899999999998</v>
      </c>
      <c r="M2020" s="264">
        <v>432.00460000000004</v>
      </c>
      <c r="N2020" s="264">
        <v>420.13150000000002</v>
      </c>
    </row>
    <row r="2021" spans="2:14" ht="13.5" x14ac:dyDescent="0.25">
      <c r="B2021" s="166" t="s">
        <v>4568</v>
      </c>
      <c r="C2021" s="38" t="s">
        <v>1991</v>
      </c>
      <c r="D2021" s="265">
        <v>4.4924500000000007</v>
      </c>
      <c r="E2021" s="265">
        <v>6.0666789999999997</v>
      </c>
      <c r="F2021" s="265">
        <v>7.8231079999999995</v>
      </c>
      <c r="G2021" s="265">
        <v>4.2569999999999997</v>
      </c>
      <c r="H2021" s="265">
        <v>5.3878969999999997</v>
      </c>
      <c r="I2021" s="265">
        <v>5.3735020000000002</v>
      </c>
      <c r="J2021" s="265">
        <v>4.8532020000000005</v>
      </c>
      <c r="K2021" s="265">
        <v>11.528127000000001</v>
      </c>
      <c r="L2021" s="265">
        <v>12.296734000000001</v>
      </c>
      <c r="M2021" s="265">
        <v>9.2779260000000008</v>
      </c>
      <c r="N2021" s="265">
        <v>7.751709</v>
      </c>
    </row>
    <row r="2022" spans="2:14" ht="13.5" x14ac:dyDescent="0.25">
      <c r="B2022" s="166" t="s">
        <v>4569</v>
      </c>
      <c r="C2022" s="38" t="s">
        <v>1863</v>
      </c>
      <c r="D2022" s="265">
        <v>27.322074999999998</v>
      </c>
      <c r="E2022" s="265">
        <v>26.713755000000003</v>
      </c>
      <c r="F2022" s="265">
        <v>38.705629000000002</v>
      </c>
      <c r="G2022" s="265">
        <v>23.107305</v>
      </c>
      <c r="H2022" s="265">
        <v>38.737667000000002</v>
      </c>
      <c r="I2022" s="265">
        <v>46.734976000000003</v>
      </c>
      <c r="J2022" s="265">
        <v>49.773843999999997</v>
      </c>
      <c r="K2022" s="265">
        <v>44.602896999999999</v>
      </c>
      <c r="L2022" s="265">
        <v>59.816485999999998</v>
      </c>
      <c r="M2022" s="265">
        <v>75.580811999999995</v>
      </c>
      <c r="N2022" s="265">
        <v>82.599051000000003</v>
      </c>
    </row>
    <row r="2023" spans="2:14" ht="13.5" x14ac:dyDescent="0.25">
      <c r="B2023" s="166" t="s">
        <v>4570</v>
      </c>
      <c r="C2023" s="38" t="s">
        <v>1992</v>
      </c>
      <c r="D2023" s="265">
        <v>0.94341699999999995</v>
      </c>
      <c r="E2023" s="265">
        <v>2.626827</v>
      </c>
      <c r="F2023" s="265">
        <v>1.077199</v>
      </c>
      <c r="G2023" s="265">
        <v>0.73013700000000004</v>
      </c>
      <c r="H2023" s="265">
        <v>1.0248250000000001</v>
      </c>
      <c r="I2023" s="265">
        <v>1.0907739999999999</v>
      </c>
      <c r="J2023" s="265">
        <v>1.672769</v>
      </c>
      <c r="K2023" s="265">
        <v>1.5124369999999998</v>
      </c>
      <c r="L2023" s="265">
        <v>1.5021949999999999</v>
      </c>
      <c r="M2023" s="265">
        <v>2.168933</v>
      </c>
      <c r="N2023" s="265">
        <v>1.9188839999999998</v>
      </c>
    </row>
    <row r="2024" spans="2:14" ht="13.5" x14ac:dyDescent="0.25">
      <c r="B2024" s="166" t="s">
        <v>4571</v>
      </c>
      <c r="C2024" s="38" t="s">
        <v>1993</v>
      </c>
      <c r="D2024" s="265">
        <v>32.104526</v>
      </c>
      <c r="E2024" s="265">
        <v>35.83493</v>
      </c>
      <c r="F2024" s="265">
        <v>48.034860000000002</v>
      </c>
      <c r="G2024" s="265">
        <v>38.034356000000002</v>
      </c>
      <c r="H2024" s="265">
        <v>41.443351999999997</v>
      </c>
      <c r="I2024" s="265">
        <v>61.652899000000005</v>
      </c>
      <c r="J2024" s="265">
        <v>88.954593000000003</v>
      </c>
      <c r="K2024" s="265">
        <v>109.290279</v>
      </c>
      <c r="L2024" s="265">
        <v>183.22584599999999</v>
      </c>
      <c r="M2024" s="265">
        <v>138.65801100000002</v>
      </c>
      <c r="N2024" s="265">
        <v>122.989305</v>
      </c>
    </row>
    <row r="2025" spans="2:14" ht="13.5" x14ac:dyDescent="0.25">
      <c r="B2025" s="166" t="s">
        <v>4572</v>
      </c>
      <c r="C2025" s="38" t="s">
        <v>1994</v>
      </c>
      <c r="D2025" s="265">
        <v>8.7645789999999995</v>
      </c>
      <c r="E2025" s="265">
        <v>8.7442139999999995</v>
      </c>
      <c r="F2025" s="265">
        <v>13.210247000000001</v>
      </c>
      <c r="G2025" s="265">
        <v>8.6615079999999995</v>
      </c>
      <c r="H2025" s="265">
        <v>15.139212000000001</v>
      </c>
      <c r="I2025" s="265">
        <v>17.561546</v>
      </c>
      <c r="J2025" s="265">
        <v>19.474063999999998</v>
      </c>
      <c r="K2025" s="265">
        <v>20.811215000000001</v>
      </c>
      <c r="L2025" s="265">
        <v>37.822868</v>
      </c>
      <c r="M2025" s="265">
        <v>32.914552</v>
      </c>
      <c r="N2025" s="265">
        <v>37.015875000000001</v>
      </c>
    </row>
    <row r="2026" spans="2:14" ht="13.5" x14ac:dyDescent="0.25">
      <c r="B2026" s="166" t="s">
        <v>4573</v>
      </c>
      <c r="C2026" s="38" t="s">
        <v>1995</v>
      </c>
      <c r="D2026" s="265">
        <v>3.6432899999999999</v>
      </c>
      <c r="E2026" s="265">
        <v>3.8903040000000004</v>
      </c>
      <c r="F2026" s="265">
        <v>5.8114799999999995</v>
      </c>
      <c r="G2026" s="265">
        <v>3.5086539999999999</v>
      </c>
      <c r="H2026" s="265">
        <v>5.092212</v>
      </c>
      <c r="I2026" s="265">
        <v>5.8125200000000001</v>
      </c>
      <c r="J2026" s="265">
        <v>6.4361510000000006</v>
      </c>
      <c r="K2026" s="265">
        <v>8.1013090000000005</v>
      </c>
      <c r="L2026" s="265">
        <v>8.9873799999999999</v>
      </c>
      <c r="M2026" s="265">
        <v>9.7232109999999992</v>
      </c>
      <c r="N2026" s="265">
        <v>9.8249139999999997</v>
      </c>
    </row>
    <row r="2027" spans="2:14" ht="13.5" x14ac:dyDescent="0.25">
      <c r="B2027" s="166" t="s">
        <v>4574</v>
      </c>
      <c r="C2027" s="38" t="s">
        <v>594</v>
      </c>
      <c r="D2027" s="265">
        <v>2.640323</v>
      </c>
      <c r="E2027" s="265">
        <v>3.2196910000000001</v>
      </c>
      <c r="F2027" s="265">
        <v>3.2804300000000004</v>
      </c>
      <c r="G2027" s="265">
        <v>4.5349499999999994</v>
      </c>
      <c r="H2027" s="265">
        <v>2.8560569999999998</v>
      </c>
      <c r="I2027" s="265">
        <v>3.2274579999999999</v>
      </c>
      <c r="J2027" s="265">
        <v>4.0285640000000003</v>
      </c>
      <c r="K2027" s="265">
        <v>4.7610159999999997</v>
      </c>
      <c r="L2027" s="265">
        <v>7.0528560000000002</v>
      </c>
      <c r="M2027" s="265">
        <v>4.8950990000000001</v>
      </c>
      <c r="N2027" s="265">
        <v>5.0655590000000004</v>
      </c>
    </row>
    <row r="2028" spans="2:14" ht="13.5" x14ac:dyDescent="0.25">
      <c r="B2028" s="166" t="s">
        <v>4575</v>
      </c>
      <c r="C2028" s="38" t="s">
        <v>1996</v>
      </c>
      <c r="D2028" s="265">
        <v>13.672930000000001</v>
      </c>
      <c r="E2028" s="265">
        <v>14.664802999999999</v>
      </c>
      <c r="F2028" s="265">
        <v>22.485689000000001</v>
      </c>
      <c r="G2028" s="265">
        <v>13.776427999999999</v>
      </c>
      <c r="H2028" s="265">
        <v>22.468601</v>
      </c>
      <c r="I2028" s="265">
        <v>26.655026999999997</v>
      </c>
      <c r="J2028" s="265">
        <v>29.951528000000003</v>
      </c>
      <c r="K2028" s="265">
        <v>27.400324000000001</v>
      </c>
      <c r="L2028" s="265">
        <v>41.080689</v>
      </c>
      <c r="M2028" s="265">
        <v>50.575727999999998</v>
      </c>
      <c r="N2028" s="265">
        <v>52.671160999999998</v>
      </c>
    </row>
    <row r="2029" spans="2:14" ht="13.5" x14ac:dyDescent="0.25">
      <c r="B2029" s="166" t="s">
        <v>4576</v>
      </c>
      <c r="C2029" s="38" t="s">
        <v>1997</v>
      </c>
      <c r="D2029" s="265">
        <v>0.76627699999999999</v>
      </c>
      <c r="E2029" s="265">
        <v>0.96597199999999994</v>
      </c>
      <c r="F2029" s="265">
        <v>1.4209959999999999</v>
      </c>
      <c r="G2029" s="265">
        <v>0.80457500000000004</v>
      </c>
      <c r="H2029" s="265">
        <v>0.9881359999999999</v>
      </c>
      <c r="I2029" s="265">
        <v>1.103809</v>
      </c>
      <c r="J2029" s="265">
        <v>1.3573249999999999</v>
      </c>
      <c r="K2029" s="265">
        <v>1.0781239999999999</v>
      </c>
      <c r="L2029" s="265">
        <v>1.3799049999999999</v>
      </c>
      <c r="M2029" s="265">
        <v>2.587739</v>
      </c>
      <c r="N2029" s="265">
        <v>3.5071790000000003</v>
      </c>
    </row>
    <row r="2030" spans="2:14" ht="13.5" x14ac:dyDescent="0.25">
      <c r="B2030" s="166" t="s">
        <v>4577</v>
      </c>
      <c r="C2030" s="38" t="s">
        <v>1998</v>
      </c>
      <c r="D2030" s="265">
        <v>3.4814829999999999</v>
      </c>
      <c r="E2030" s="265">
        <v>3.6565620000000001</v>
      </c>
      <c r="F2030" s="265">
        <v>5.3347029999999993</v>
      </c>
      <c r="G2030" s="265">
        <v>2.6872090000000002</v>
      </c>
      <c r="H2030" s="265">
        <v>4.1986509999999999</v>
      </c>
      <c r="I2030" s="265">
        <v>5.5624919999999989</v>
      </c>
      <c r="J2030" s="265">
        <v>6.3813969999999998</v>
      </c>
      <c r="K2030" s="265">
        <v>12.150613</v>
      </c>
      <c r="L2030" s="265">
        <v>11.355945</v>
      </c>
      <c r="M2030" s="265">
        <v>15.981731</v>
      </c>
      <c r="N2030" s="265">
        <v>17.037606</v>
      </c>
    </row>
    <row r="2031" spans="2:14" ht="13.5" x14ac:dyDescent="0.25">
      <c r="B2031" s="166" t="s">
        <v>4578</v>
      </c>
      <c r="C2031" s="38" t="s">
        <v>1999</v>
      </c>
      <c r="D2031" s="265">
        <v>0.314218</v>
      </c>
      <c r="E2031" s="265">
        <v>0.351711</v>
      </c>
      <c r="F2031" s="265">
        <v>0.65478800000000004</v>
      </c>
      <c r="G2031" s="265">
        <v>0.39394900000000005</v>
      </c>
      <c r="H2031" s="265">
        <v>0.54760599999999993</v>
      </c>
      <c r="I2031" s="265">
        <v>0.60987400000000003</v>
      </c>
      <c r="J2031" s="265">
        <v>0.72123500000000007</v>
      </c>
      <c r="K2031" s="265">
        <v>0.69332199999999999</v>
      </c>
      <c r="L2031" s="265">
        <v>1.192253</v>
      </c>
      <c r="M2031" s="265">
        <v>1.031522</v>
      </c>
      <c r="N2031" s="265">
        <v>1.0391889999999999</v>
      </c>
    </row>
    <row r="2032" spans="2:14" ht="13.5" x14ac:dyDescent="0.25">
      <c r="B2032" s="166" t="s">
        <v>4579</v>
      </c>
      <c r="C2032" s="38" t="s">
        <v>2000</v>
      </c>
      <c r="D2032" s="265">
        <v>3.9573319999999996</v>
      </c>
      <c r="E2032" s="265">
        <v>4.2198000000000002</v>
      </c>
      <c r="F2032" s="265">
        <v>6.4656839999999995</v>
      </c>
      <c r="G2032" s="265">
        <v>3.2806929999999999</v>
      </c>
      <c r="H2032" s="265">
        <v>4.1051800000000007</v>
      </c>
      <c r="I2032" s="265">
        <v>5.4189890000000007</v>
      </c>
      <c r="J2032" s="265">
        <v>6.4714010000000002</v>
      </c>
      <c r="K2032" s="265">
        <v>8.845478</v>
      </c>
      <c r="L2032" s="265">
        <v>8.4937829999999988</v>
      </c>
      <c r="M2032" s="265">
        <v>9.8019740000000013</v>
      </c>
      <c r="N2032" s="265">
        <v>9.9661039999999996</v>
      </c>
    </row>
    <row r="2033" spans="2:14" ht="13.5" x14ac:dyDescent="0.25">
      <c r="B2033" s="166" t="s">
        <v>4580</v>
      </c>
      <c r="C2033" s="38" t="s">
        <v>2001</v>
      </c>
      <c r="D2033" s="265">
        <v>0.21679399999999999</v>
      </c>
      <c r="E2033" s="265">
        <v>0.31261099999999997</v>
      </c>
      <c r="F2033" s="265">
        <v>0.45717200000000002</v>
      </c>
      <c r="G2033" s="265">
        <v>0.26763100000000001</v>
      </c>
      <c r="H2033" s="265">
        <v>0.52265199999999989</v>
      </c>
      <c r="I2033" s="265">
        <v>0.7135720000000001</v>
      </c>
      <c r="J2033" s="265">
        <v>0.98264699999999994</v>
      </c>
      <c r="K2033" s="265">
        <v>6.6427550000000002</v>
      </c>
      <c r="L2033" s="265">
        <v>7.8765239999999999</v>
      </c>
      <c r="M2033" s="265">
        <v>2.3188469999999999</v>
      </c>
      <c r="N2033" s="265">
        <v>1.6527449999999999</v>
      </c>
    </row>
    <row r="2034" spans="2:14" ht="13.5" x14ac:dyDescent="0.25">
      <c r="B2034" s="166" t="s">
        <v>4581</v>
      </c>
      <c r="C2034" s="38" t="s">
        <v>2002</v>
      </c>
      <c r="D2034" s="265">
        <v>3.5535539999999997</v>
      </c>
      <c r="E2034" s="265">
        <v>3.7783199999999999</v>
      </c>
      <c r="F2034" s="265">
        <v>4.794111</v>
      </c>
      <c r="G2034" s="265">
        <v>2.7428699999999999</v>
      </c>
      <c r="H2034" s="265">
        <v>4.1768450000000001</v>
      </c>
      <c r="I2034" s="265">
        <v>4.7799110000000002</v>
      </c>
      <c r="J2034" s="265">
        <v>5.3839240000000004</v>
      </c>
      <c r="K2034" s="265">
        <v>7.0488399999999993</v>
      </c>
      <c r="L2034" s="265">
        <v>8.5563400000000005</v>
      </c>
      <c r="M2034" s="265">
        <v>8.507632000000001</v>
      </c>
      <c r="N2034" s="265">
        <v>10.425806</v>
      </c>
    </row>
    <row r="2035" spans="2:14" ht="13.5" x14ac:dyDescent="0.25">
      <c r="B2035" s="166" t="s">
        <v>4582</v>
      </c>
      <c r="C2035" s="38" t="s">
        <v>2003</v>
      </c>
      <c r="D2035" s="265">
        <v>0.72672799999999993</v>
      </c>
      <c r="E2035" s="265">
        <v>1.656053</v>
      </c>
      <c r="F2035" s="265">
        <v>1.116887</v>
      </c>
      <c r="G2035" s="265">
        <v>0.81589099999999992</v>
      </c>
      <c r="H2035" s="265">
        <v>1.0561160000000001</v>
      </c>
      <c r="I2035" s="265">
        <v>1.3181940000000001</v>
      </c>
      <c r="J2035" s="265">
        <v>1.23647</v>
      </c>
      <c r="K2035" s="265">
        <v>1.016578</v>
      </c>
      <c r="L2035" s="265">
        <v>4.1670780000000001</v>
      </c>
      <c r="M2035" s="265">
        <v>6.3320750000000006</v>
      </c>
      <c r="N2035" s="265">
        <v>8.1937680000000004</v>
      </c>
    </row>
    <row r="2036" spans="2:14" ht="13.5" x14ac:dyDescent="0.25">
      <c r="B2036" s="166" t="s">
        <v>4583</v>
      </c>
      <c r="C2036" s="38" t="s">
        <v>2004</v>
      </c>
      <c r="D2036" s="265">
        <v>3.31677</v>
      </c>
      <c r="E2036" s="265">
        <v>3.4254450000000003</v>
      </c>
      <c r="F2036" s="265">
        <v>5.5184230000000003</v>
      </c>
      <c r="G2036" s="265">
        <v>3.3634650000000001</v>
      </c>
      <c r="H2036" s="265">
        <v>4.0793590000000002</v>
      </c>
      <c r="I2036" s="265">
        <v>5.0313949999999998</v>
      </c>
      <c r="J2036" s="265">
        <v>5.6143369999999999</v>
      </c>
      <c r="K2036" s="265">
        <v>5.2423149999999996</v>
      </c>
      <c r="L2036" s="265">
        <v>10.745715000000001</v>
      </c>
      <c r="M2036" s="265">
        <v>16.295867999999999</v>
      </c>
      <c r="N2036" s="265">
        <v>21.131948000000001</v>
      </c>
    </row>
    <row r="2037" spans="2:14" ht="13.5" x14ac:dyDescent="0.25">
      <c r="B2037" s="166" t="s">
        <v>4584</v>
      </c>
      <c r="C2037" s="38" t="s">
        <v>2005</v>
      </c>
      <c r="D2037" s="265">
        <v>11.17957</v>
      </c>
      <c r="E2037" s="265">
        <v>14.968423</v>
      </c>
      <c r="F2037" s="265">
        <v>19.428700999999997</v>
      </c>
      <c r="G2037" s="265">
        <v>14.221112999999999</v>
      </c>
      <c r="H2037" s="265">
        <v>17.420276999999999</v>
      </c>
      <c r="I2037" s="265">
        <v>21.534057000000001</v>
      </c>
      <c r="J2037" s="265">
        <v>25.054397000000002</v>
      </c>
      <c r="K2037" s="265">
        <v>17.915486000000001</v>
      </c>
      <c r="L2037" s="265">
        <v>34.391224999999999</v>
      </c>
      <c r="M2037" s="265">
        <v>45.262694999999994</v>
      </c>
      <c r="N2037" s="265">
        <v>27.189253000000001</v>
      </c>
    </row>
    <row r="2038" spans="2:14" ht="13.5" x14ac:dyDescent="0.25">
      <c r="B2038" s="169"/>
      <c r="C2038" s="38" t="s">
        <v>29</v>
      </c>
      <c r="D2038" s="265">
        <v>0.420122</v>
      </c>
      <c r="E2038" s="265">
        <v>0.33485399999999998</v>
      </c>
      <c r="F2038" s="265">
        <v>4.4851000000000002E-2</v>
      </c>
      <c r="G2038" s="265">
        <v>0.22789899999999999</v>
      </c>
      <c r="H2038" s="265">
        <v>0.42508500000000005</v>
      </c>
      <c r="I2038" s="265">
        <v>0.37836400000000003</v>
      </c>
      <c r="J2038" s="265">
        <v>0.17139600000000002</v>
      </c>
      <c r="K2038" s="265">
        <v>0.12201300000000001</v>
      </c>
      <c r="L2038" s="265">
        <v>0.10519100000000001</v>
      </c>
      <c r="M2038" s="265">
        <v>9.0225E-2</v>
      </c>
      <c r="N2038" s="265">
        <v>0.151362</v>
      </c>
    </row>
    <row r="2039" spans="2:14" ht="13.5" x14ac:dyDescent="0.25">
      <c r="B2039" s="212" t="s">
        <v>2606</v>
      </c>
      <c r="C2039" s="213" t="s">
        <v>2525</v>
      </c>
      <c r="D2039" s="264">
        <v>732.78330000000005</v>
      </c>
      <c r="E2039" s="264">
        <v>858.83519999999999</v>
      </c>
      <c r="F2039" s="264">
        <v>694.15380000000005</v>
      </c>
      <c r="G2039" s="264">
        <v>518.53679999999997</v>
      </c>
      <c r="H2039" s="264">
        <v>740.57550000000003</v>
      </c>
      <c r="I2039" s="264">
        <v>815.00410000000011</v>
      </c>
      <c r="J2039" s="264">
        <v>894.37239999999997</v>
      </c>
      <c r="K2039" s="264">
        <v>972.55569999999989</v>
      </c>
      <c r="L2039" s="264">
        <v>1151.758</v>
      </c>
      <c r="M2039" s="264">
        <v>1140.6203999999998</v>
      </c>
      <c r="N2039" s="264">
        <v>1100.6215000000002</v>
      </c>
    </row>
    <row r="2040" spans="2:14" ht="13.5" x14ac:dyDescent="0.25">
      <c r="B2040" s="166" t="s">
        <v>4585</v>
      </c>
      <c r="C2040" s="38" t="s">
        <v>223</v>
      </c>
      <c r="D2040" s="265">
        <v>2.9101370000000002</v>
      </c>
      <c r="E2040" s="265">
        <v>3.153664</v>
      </c>
      <c r="F2040" s="265">
        <v>4.0975000000000001</v>
      </c>
      <c r="G2040" s="265">
        <v>3.3862860000000001</v>
      </c>
      <c r="H2040" s="265">
        <v>5.4171370000000003</v>
      </c>
      <c r="I2040" s="265">
        <v>4.4652430000000001</v>
      </c>
      <c r="J2040" s="265">
        <v>4.3368739999999999</v>
      </c>
      <c r="K2040" s="265">
        <v>3.9915190000000003</v>
      </c>
      <c r="L2040" s="265">
        <v>4.4376610000000003</v>
      </c>
      <c r="M2040" s="265">
        <v>4.3116129999999995</v>
      </c>
      <c r="N2040" s="265">
        <v>3.5074580000000002</v>
      </c>
    </row>
    <row r="2041" spans="2:14" ht="13.5" x14ac:dyDescent="0.25">
      <c r="B2041" s="166" t="s">
        <v>4586</v>
      </c>
      <c r="C2041" s="38" t="s">
        <v>51</v>
      </c>
      <c r="D2041" s="265">
        <v>6.6446140000000007</v>
      </c>
      <c r="E2041" s="265">
        <v>7.5843360000000004</v>
      </c>
      <c r="F2041" s="265">
        <v>6.7911739999999998</v>
      </c>
      <c r="G2041" s="265">
        <v>5.7813109999999996</v>
      </c>
      <c r="H2041" s="265">
        <v>9.1740500000000011</v>
      </c>
      <c r="I2041" s="265">
        <v>10.461485999999999</v>
      </c>
      <c r="J2041" s="265">
        <v>9.677700999999999</v>
      </c>
      <c r="K2041" s="265">
        <v>14.219550000000002</v>
      </c>
      <c r="L2041" s="265">
        <v>13.221054000000001</v>
      </c>
      <c r="M2041" s="265">
        <v>14.658942999999999</v>
      </c>
      <c r="N2041" s="265">
        <v>13.422915</v>
      </c>
    </row>
    <row r="2042" spans="2:14" ht="13.5" x14ac:dyDescent="0.25">
      <c r="B2042" s="166" t="s">
        <v>4587</v>
      </c>
      <c r="C2042" s="38" t="s">
        <v>2006</v>
      </c>
      <c r="D2042" s="265">
        <v>23.111800999999996</v>
      </c>
      <c r="E2042" s="265">
        <v>28.619001999999998</v>
      </c>
      <c r="F2042" s="265">
        <v>27.272175000000001</v>
      </c>
      <c r="G2042" s="265">
        <v>20.237091999999997</v>
      </c>
      <c r="H2042" s="265">
        <v>30.783878000000001</v>
      </c>
      <c r="I2042" s="265">
        <v>33.693802000000005</v>
      </c>
      <c r="J2042" s="265">
        <v>33.811768999999998</v>
      </c>
      <c r="K2042" s="265">
        <v>49.212331000000006</v>
      </c>
      <c r="L2042" s="265">
        <v>54.548191000000003</v>
      </c>
      <c r="M2042" s="265">
        <v>42.647530000000003</v>
      </c>
      <c r="N2042" s="265">
        <v>41.848208</v>
      </c>
    </row>
    <row r="2043" spans="2:14" ht="13.5" x14ac:dyDescent="0.25">
      <c r="B2043" s="166" t="s">
        <v>4588</v>
      </c>
      <c r="C2043" s="38" t="s">
        <v>2007</v>
      </c>
      <c r="D2043" s="265">
        <v>1.936626</v>
      </c>
      <c r="E2043" s="265">
        <v>1.551072</v>
      </c>
      <c r="F2043" s="265">
        <v>1.7219880000000001</v>
      </c>
      <c r="G2043" s="265">
        <v>1.0763850000000001</v>
      </c>
      <c r="H2043" s="265">
        <v>2.42849</v>
      </c>
      <c r="I2043" s="265">
        <v>3.3748369999999999</v>
      </c>
      <c r="J2043" s="265">
        <v>4.4681230000000003</v>
      </c>
      <c r="K2043" s="265">
        <v>4.1927050000000001</v>
      </c>
      <c r="L2043" s="265">
        <v>4.8353489999999999</v>
      </c>
      <c r="M2043" s="265">
        <v>4.4896510000000003</v>
      </c>
      <c r="N2043" s="265">
        <v>3.2017199999999999</v>
      </c>
    </row>
    <row r="2044" spans="2:14" ht="13.5" x14ac:dyDescent="0.25">
      <c r="B2044" s="166" t="s">
        <v>4589</v>
      </c>
      <c r="C2044" s="38" t="s">
        <v>2008</v>
      </c>
      <c r="D2044" s="265">
        <v>1.687632</v>
      </c>
      <c r="E2044" s="265">
        <v>1.6663779999999999</v>
      </c>
      <c r="F2044" s="265">
        <v>1.464807</v>
      </c>
      <c r="G2044" s="265">
        <v>1.260831</v>
      </c>
      <c r="H2044" s="265">
        <v>2.3758349999999999</v>
      </c>
      <c r="I2044" s="265">
        <v>2.661702</v>
      </c>
      <c r="J2044" s="265">
        <v>2.7466480000000004</v>
      </c>
      <c r="K2044" s="265">
        <v>3.0300750000000001</v>
      </c>
      <c r="L2044" s="265">
        <v>2.5442809999999998</v>
      </c>
      <c r="M2044" s="265">
        <v>2.604584</v>
      </c>
      <c r="N2044" s="265">
        <v>2.0124029999999999</v>
      </c>
    </row>
    <row r="2045" spans="2:14" ht="13.5" x14ac:dyDescent="0.25">
      <c r="B2045" s="166" t="s">
        <v>4590</v>
      </c>
      <c r="C2045" s="38" t="s">
        <v>1060</v>
      </c>
      <c r="D2045" s="265">
        <v>2.3600000000000001E-3</v>
      </c>
      <c r="E2045" s="265">
        <v>0</v>
      </c>
      <c r="F2045" s="265">
        <v>1.3799999999999999E-4</v>
      </c>
      <c r="G2045" s="265">
        <v>3.5990000000000002E-3</v>
      </c>
      <c r="H2045" s="265">
        <v>0</v>
      </c>
      <c r="I2045" s="265">
        <v>2.1354999999999999E-2</v>
      </c>
      <c r="J2045" s="265">
        <v>0.123512</v>
      </c>
      <c r="K2045" s="265">
        <v>0.18889299999999998</v>
      </c>
      <c r="L2045" s="265">
        <v>0.24540600000000001</v>
      </c>
      <c r="M2045" s="265">
        <v>0.243535</v>
      </c>
      <c r="N2045" s="265">
        <v>4.6794000000000002E-2</v>
      </c>
    </row>
    <row r="2046" spans="2:14" ht="13.5" x14ac:dyDescent="0.25">
      <c r="B2046" s="166" t="s">
        <v>4591</v>
      </c>
      <c r="C2046" s="38" t="s">
        <v>163</v>
      </c>
      <c r="D2046" s="265">
        <v>3.3757359999999998</v>
      </c>
      <c r="E2046" s="265">
        <v>6.3154789999999998</v>
      </c>
      <c r="F2046" s="265">
        <v>5.8853759999999999</v>
      </c>
      <c r="G2046" s="265">
        <v>3.177816</v>
      </c>
      <c r="H2046" s="265">
        <v>3.0176319999999999</v>
      </c>
      <c r="I2046" s="265">
        <v>3.7699340000000001</v>
      </c>
      <c r="J2046" s="265">
        <v>5.4122200000000005</v>
      </c>
      <c r="K2046" s="265">
        <v>6.8540290000000006</v>
      </c>
      <c r="L2046" s="265">
        <v>11.788806000000001</v>
      </c>
      <c r="M2046" s="265">
        <v>11.449643</v>
      </c>
      <c r="N2046" s="265">
        <v>7.1461160000000001</v>
      </c>
    </row>
    <row r="2047" spans="2:14" ht="13.5" x14ac:dyDescent="0.25">
      <c r="B2047" s="166" t="s">
        <v>4592</v>
      </c>
      <c r="C2047" s="38" t="s">
        <v>2009</v>
      </c>
      <c r="D2047" s="265">
        <v>0</v>
      </c>
      <c r="E2047" s="265">
        <v>0</v>
      </c>
      <c r="F2047" s="265">
        <v>1.7899999999999999E-4</v>
      </c>
      <c r="G2047" s="265">
        <v>0</v>
      </c>
      <c r="H2047" s="265">
        <v>0</v>
      </c>
      <c r="I2047" s="265">
        <v>0</v>
      </c>
      <c r="J2047" s="265">
        <v>1.7124E-2</v>
      </c>
      <c r="K2047" s="265">
        <v>4.0694000000000001E-2</v>
      </c>
      <c r="L2047" s="265">
        <v>0.17562700000000001</v>
      </c>
      <c r="M2047" s="265">
        <v>0.104888</v>
      </c>
      <c r="N2047" s="265">
        <v>0</v>
      </c>
    </row>
    <row r="2048" spans="2:14" ht="13.5" x14ac:dyDescent="0.25">
      <c r="B2048" s="166" t="s">
        <v>4593</v>
      </c>
      <c r="C2048" s="38" t="s">
        <v>2010</v>
      </c>
      <c r="D2048" s="265">
        <v>20.367722000000001</v>
      </c>
      <c r="E2048" s="265">
        <v>26.189862999999999</v>
      </c>
      <c r="F2048" s="265">
        <v>22.846824000000002</v>
      </c>
      <c r="G2048" s="265">
        <v>17.930150000000001</v>
      </c>
      <c r="H2048" s="265">
        <v>24.872253999999998</v>
      </c>
      <c r="I2048" s="265">
        <v>26.818607</v>
      </c>
      <c r="J2048" s="265">
        <v>26.678363000000001</v>
      </c>
      <c r="K2048" s="265">
        <v>23.724173999999998</v>
      </c>
      <c r="L2048" s="265">
        <v>29.440343999999996</v>
      </c>
      <c r="M2048" s="265">
        <v>30.664906999999999</v>
      </c>
      <c r="N2048" s="265">
        <v>28.873452999999998</v>
      </c>
    </row>
    <row r="2049" spans="2:14" ht="13.5" x14ac:dyDescent="0.25">
      <c r="B2049" s="166" t="s">
        <v>4594</v>
      </c>
      <c r="C2049" s="38" t="s">
        <v>2011</v>
      </c>
      <c r="D2049" s="265">
        <v>0</v>
      </c>
      <c r="E2049" s="265">
        <v>0</v>
      </c>
      <c r="F2049" s="265">
        <v>0</v>
      </c>
      <c r="G2049" s="265">
        <v>0</v>
      </c>
      <c r="H2049" s="265">
        <v>0</v>
      </c>
      <c r="I2049" s="265">
        <v>1.1590000000000001E-3</v>
      </c>
      <c r="J2049" s="265">
        <v>3.5819000000000004E-2</v>
      </c>
      <c r="K2049" s="265">
        <v>3.2348999999999996E-2</v>
      </c>
      <c r="L2049" s="265">
        <v>0.119377</v>
      </c>
      <c r="M2049" s="265">
        <v>0.103448</v>
      </c>
      <c r="N2049" s="265">
        <v>5.8E-5</v>
      </c>
    </row>
    <row r="2050" spans="2:14" ht="13.5" x14ac:dyDescent="0.25">
      <c r="B2050" s="166" t="s">
        <v>4595</v>
      </c>
      <c r="C2050" s="38" t="s">
        <v>2012</v>
      </c>
      <c r="D2050" s="265">
        <v>35.430554999999998</v>
      </c>
      <c r="E2050" s="265">
        <v>37.647984000000001</v>
      </c>
      <c r="F2050" s="265">
        <v>41.351348000000002</v>
      </c>
      <c r="G2050" s="265">
        <v>30.684978000000001</v>
      </c>
      <c r="H2050" s="265">
        <v>49.928271000000002</v>
      </c>
      <c r="I2050" s="265">
        <v>52.427172999999996</v>
      </c>
      <c r="J2050" s="265">
        <v>58.751265000000004</v>
      </c>
      <c r="K2050" s="265">
        <v>56.775517000000001</v>
      </c>
      <c r="L2050" s="265">
        <v>60.602612999999998</v>
      </c>
      <c r="M2050" s="265">
        <v>60.785597000000003</v>
      </c>
      <c r="N2050" s="265">
        <v>67.994332999999997</v>
      </c>
    </row>
    <row r="2051" spans="2:14" ht="13.5" x14ac:dyDescent="0.25">
      <c r="B2051" s="166" t="s">
        <v>4596</v>
      </c>
      <c r="C2051" s="38" t="s">
        <v>175</v>
      </c>
      <c r="D2051" s="265">
        <v>0.59090799999999999</v>
      </c>
      <c r="E2051" s="265">
        <v>2.6290000000000003E-3</v>
      </c>
      <c r="F2051" s="265">
        <v>1.2999999999999999E-4</v>
      </c>
      <c r="G2051" s="265">
        <v>3.7300000000000001E-4</v>
      </c>
      <c r="H2051" s="265">
        <v>5.8999999999999998E-5</v>
      </c>
      <c r="I2051" s="265">
        <v>3.0040000000000002E-3</v>
      </c>
      <c r="J2051" s="265">
        <v>9.3874999999999986E-2</v>
      </c>
      <c r="K2051" s="265">
        <v>0.15736600000000001</v>
      </c>
      <c r="L2051" s="265">
        <v>0.233848</v>
      </c>
      <c r="M2051" s="265">
        <v>0.125861</v>
      </c>
      <c r="N2051" s="265">
        <v>1.4423E-2</v>
      </c>
    </row>
    <row r="2052" spans="2:14" ht="13.5" x14ac:dyDescent="0.25">
      <c r="B2052" s="166" t="s">
        <v>4597</v>
      </c>
      <c r="C2052" s="38" t="s">
        <v>2013</v>
      </c>
      <c r="D2052" s="265">
        <v>9.0590389999999985</v>
      </c>
      <c r="E2052" s="265">
        <v>8.9503459999999997</v>
      </c>
      <c r="F2052" s="265">
        <v>11.110199</v>
      </c>
      <c r="G2052" s="265">
        <v>8.3551840000000013</v>
      </c>
      <c r="H2052" s="265">
        <v>16.116424000000002</v>
      </c>
      <c r="I2052" s="265">
        <v>17.075337000000001</v>
      </c>
      <c r="J2052" s="265">
        <v>17.820081999999999</v>
      </c>
      <c r="K2052" s="265">
        <v>23.153207999999999</v>
      </c>
      <c r="L2052" s="265">
        <v>27.084744999999998</v>
      </c>
      <c r="M2052" s="265">
        <v>27.77805</v>
      </c>
      <c r="N2052" s="265">
        <v>21.710355000000003</v>
      </c>
    </row>
    <row r="2053" spans="2:14" ht="13.5" x14ac:dyDescent="0.25">
      <c r="B2053" s="166" t="s">
        <v>4598</v>
      </c>
      <c r="C2053" s="38" t="s">
        <v>2014</v>
      </c>
      <c r="D2053" s="265">
        <v>0.72321000000000002</v>
      </c>
      <c r="E2053" s="265">
        <v>6.5200000000000002E-4</v>
      </c>
      <c r="F2053" s="265">
        <v>0</v>
      </c>
      <c r="G2053" s="265">
        <v>0</v>
      </c>
      <c r="H2053" s="265">
        <v>0</v>
      </c>
      <c r="I2053" s="265">
        <v>4.3366000000000002E-2</v>
      </c>
      <c r="J2053" s="265">
        <v>0.15063799999999999</v>
      </c>
      <c r="K2053" s="265">
        <v>0.27801999999999999</v>
      </c>
      <c r="L2053" s="265">
        <v>0.49024400000000001</v>
      </c>
      <c r="M2053" s="265">
        <v>0.294937</v>
      </c>
      <c r="N2053" s="265">
        <v>0.10975699999999999</v>
      </c>
    </row>
    <row r="2054" spans="2:14" ht="13.5" x14ac:dyDescent="0.25">
      <c r="B2054" s="166" t="s">
        <v>4599</v>
      </c>
      <c r="C2054" s="38" t="s">
        <v>181</v>
      </c>
      <c r="D2054" s="265">
        <v>0.119534</v>
      </c>
      <c r="E2054" s="265">
        <v>0.140038</v>
      </c>
      <c r="F2054" s="265">
        <v>0.31829299999999999</v>
      </c>
      <c r="G2054" s="265">
        <v>6.9496000000000002E-2</v>
      </c>
      <c r="H2054" s="265">
        <v>8.9905000000000013E-2</v>
      </c>
      <c r="I2054" s="265">
        <v>0.1351</v>
      </c>
      <c r="J2054" s="265">
        <v>0.22296300000000002</v>
      </c>
      <c r="K2054" s="265">
        <v>0.15464600000000001</v>
      </c>
      <c r="L2054" s="265">
        <v>0.202404</v>
      </c>
      <c r="M2054" s="265">
        <v>0.178171</v>
      </c>
      <c r="N2054" s="265">
        <v>0.11395</v>
      </c>
    </row>
    <row r="2055" spans="2:14" ht="13.5" x14ac:dyDescent="0.25">
      <c r="B2055" s="166" t="s">
        <v>4600</v>
      </c>
      <c r="C2055" s="38" t="s">
        <v>2015</v>
      </c>
      <c r="D2055" s="265">
        <v>3.7822999999999998</v>
      </c>
      <c r="E2055" s="265">
        <v>5.8191700000000006</v>
      </c>
      <c r="F2055" s="265">
        <v>6.4369739999999993</v>
      </c>
      <c r="G2055" s="265">
        <v>3.0217799999999997</v>
      </c>
      <c r="H2055" s="265">
        <v>4.3228020000000003</v>
      </c>
      <c r="I2055" s="265">
        <v>6.0340099999999994</v>
      </c>
      <c r="J2055" s="265">
        <v>8.490869</v>
      </c>
      <c r="K2055" s="265">
        <v>10.740843</v>
      </c>
      <c r="L2055" s="265">
        <v>19.735796999999998</v>
      </c>
      <c r="M2055" s="265">
        <v>12.572478000000002</v>
      </c>
      <c r="N2055" s="265">
        <v>8.7244099999999989</v>
      </c>
    </row>
    <row r="2056" spans="2:14" ht="13.5" x14ac:dyDescent="0.25">
      <c r="B2056" s="166" t="s">
        <v>4601</v>
      </c>
      <c r="C2056" s="38" t="s">
        <v>19</v>
      </c>
      <c r="D2056" s="265">
        <v>2.5639750000000001</v>
      </c>
      <c r="E2056" s="265">
        <v>3.4121480000000002</v>
      </c>
      <c r="F2056" s="265">
        <v>3.0989840000000006</v>
      </c>
      <c r="G2056" s="265">
        <v>2.6432920000000002</v>
      </c>
      <c r="H2056" s="265">
        <v>4.0191840000000001</v>
      </c>
      <c r="I2056" s="265">
        <v>3.8288669999999998</v>
      </c>
      <c r="J2056" s="265">
        <v>4.0470820000000005</v>
      </c>
      <c r="K2056" s="265">
        <v>2.364811</v>
      </c>
      <c r="L2056" s="265">
        <v>3.8110720000000002</v>
      </c>
      <c r="M2056" s="265">
        <v>3.7586499999999998</v>
      </c>
      <c r="N2056" s="265">
        <v>3.2013819999999997</v>
      </c>
    </row>
    <row r="2057" spans="2:14" ht="13.5" x14ac:dyDescent="0.25">
      <c r="B2057" s="166" t="s">
        <v>4602</v>
      </c>
      <c r="C2057" s="38" t="s">
        <v>2016</v>
      </c>
      <c r="D2057" s="265">
        <v>18.848261999999998</v>
      </c>
      <c r="E2057" s="265">
        <v>3.2913799999999998</v>
      </c>
      <c r="F2057" s="265">
        <v>4.2125959999999996</v>
      </c>
      <c r="G2057" s="265">
        <v>4.3039579999999997</v>
      </c>
      <c r="H2057" s="265">
        <v>6.1433239999999998</v>
      </c>
      <c r="I2057" s="265">
        <v>6.3587160000000003</v>
      </c>
      <c r="J2057" s="265">
        <v>7.237393</v>
      </c>
      <c r="K2057" s="265">
        <v>7.4130719999999997</v>
      </c>
      <c r="L2057" s="265">
        <v>11.77206</v>
      </c>
      <c r="M2057" s="265">
        <v>12.330430999999999</v>
      </c>
      <c r="N2057" s="265">
        <v>9.5405459999999991</v>
      </c>
    </row>
    <row r="2058" spans="2:14" ht="13.5" x14ac:dyDescent="0.25">
      <c r="B2058" s="166" t="s">
        <v>4603</v>
      </c>
      <c r="C2058" s="38" t="s">
        <v>186</v>
      </c>
      <c r="D2058" s="265">
        <v>1.127561</v>
      </c>
      <c r="E2058" s="265">
        <v>1.4441279999999999</v>
      </c>
      <c r="F2058" s="265">
        <v>1.531979</v>
      </c>
      <c r="G2058" s="265">
        <v>1.3907259999999999</v>
      </c>
      <c r="H2058" s="265">
        <v>2.4127839999999998</v>
      </c>
      <c r="I2058" s="265">
        <v>2.0844769999999997</v>
      </c>
      <c r="J2058" s="265">
        <v>2.0546499999999996</v>
      </c>
      <c r="K2058" s="265">
        <v>2.2021699999999997</v>
      </c>
      <c r="L2058" s="265">
        <v>2.7489499999999998</v>
      </c>
      <c r="M2058" s="265">
        <v>2.6661429999999999</v>
      </c>
      <c r="N2058" s="265">
        <v>0.34936100000000003</v>
      </c>
    </row>
    <row r="2059" spans="2:14" ht="13.5" x14ac:dyDescent="0.25">
      <c r="B2059" s="166" t="s">
        <v>4604</v>
      </c>
      <c r="C2059" s="38" t="s">
        <v>2017</v>
      </c>
      <c r="D2059" s="265">
        <v>2.7376240000000003</v>
      </c>
      <c r="E2059" s="265">
        <v>2.7151890000000005</v>
      </c>
      <c r="F2059" s="265">
        <v>2.3988559999999999</v>
      </c>
      <c r="G2059" s="265">
        <v>1.8448340000000001</v>
      </c>
      <c r="H2059" s="265">
        <v>3.1689769999999999</v>
      </c>
      <c r="I2059" s="265">
        <v>3.6136210000000002</v>
      </c>
      <c r="J2059" s="265">
        <v>3.9751659999999998</v>
      </c>
      <c r="K2059" s="265">
        <v>4.2208100000000002</v>
      </c>
      <c r="L2059" s="265">
        <v>3.519012</v>
      </c>
      <c r="M2059" s="265">
        <v>3.527717</v>
      </c>
      <c r="N2059" s="265">
        <v>1.629464</v>
      </c>
    </row>
    <row r="2060" spans="2:14" ht="13.5" x14ac:dyDescent="0.25">
      <c r="B2060" s="166" t="s">
        <v>4605</v>
      </c>
      <c r="C2060" s="38" t="s">
        <v>2018</v>
      </c>
      <c r="D2060" s="265">
        <v>0</v>
      </c>
      <c r="E2060" s="265">
        <v>0</v>
      </c>
      <c r="F2060" s="265">
        <v>0</v>
      </c>
      <c r="G2060" s="265">
        <v>0</v>
      </c>
      <c r="H2060" s="265">
        <v>0</v>
      </c>
      <c r="I2060" s="265">
        <v>0</v>
      </c>
      <c r="J2060" s="265">
        <v>1.4134000000000001E-2</v>
      </c>
      <c r="K2060" s="265">
        <v>1.6014E-2</v>
      </c>
      <c r="L2060" s="265">
        <v>8.1141999999999992E-2</v>
      </c>
      <c r="M2060" s="265">
        <v>6.0594000000000002E-2</v>
      </c>
      <c r="N2060" s="265">
        <v>0</v>
      </c>
    </row>
    <row r="2061" spans="2:14" ht="13.5" x14ac:dyDescent="0.25">
      <c r="B2061" s="166" t="s">
        <v>4606</v>
      </c>
      <c r="C2061" s="38" t="s">
        <v>194</v>
      </c>
      <c r="D2061" s="265">
        <v>78.132973000000007</v>
      </c>
      <c r="E2061" s="265">
        <v>108.972336</v>
      </c>
      <c r="F2061" s="265">
        <v>92.158210999999994</v>
      </c>
      <c r="G2061" s="265">
        <v>71.201088999999996</v>
      </c>
      <c r="H2061" s="265">
        <v>102.142178</v>
      </c>
      <c r="I2061" s="265">
        <v>114.56381400000001</v>
      </c>
      <c r="J2061" s="265">
        <v>137.82419200000001</v>
      </c>
      <c r="K2061" s="265">
        <v>172.68158199999999</v>
      </c>
      <c r="L2061" s="265">
        <v>201.082931</v>
      </c>
      <c r="M2061" s="265">
        <v>184.07530400000002</v>
      </c>
      <c r="N2061" s="265">
        <v>178.28750399999998</v>
      </c>
    </row>
    <row r="2062" spans="2:14" ht="13.5" x14ac:dyDescent="0.25">
      <c r="B2062" s="166" t="s">
        <v>4607</v>
      </c>
      <c r="C2062" s="38" t="s">
        <v>2019</v>
      </c>
      <c r="D2062" s="265">
        <v>0.68030499999999994</v>
      </c>
      <c r="E2062" s="265">
        <v>1.714E-3</v>
      </c>
      <c r="F2062" s="265">
        <v>0</v>
      </c>
      <c r="G2062" s="265">
        <v>0</v>
      </c>
      <c r="H2062" s="265">
        <v>0</v>
      </c>
      <c r="I2062" s="265">
        <v>2.784E-3</v>
      </c>
      <c r="J2062" s="265">
        <v>4.7738000000000003E-2</v>
      </c>
      <c r="K2062" s="265">
        <v>0.16956000000000002</v>
      </c>
      <c r="L2062" s="265">
        <v>0.38187800000000005</v>
      </c>
      <c r="M2062" s="265">
        <v>0.22098499999999999</v>
      </c>
      <c r="N2062" s="265">
        <v>1.4799999999999999E-4</v>
      </c>
    </row>
    <row r="2063" spans="2:14" ht="13.5" x14ac:dyDescent="0.25">
      <c r="B2063" s="166" t="s">
        <v>4608</v>
      </c>
      <c r="C2063" s="38" t="s">
        <v>2020</v>
      </c>
      <c r="D2063" s="265">
        <v>0.34492499999999998</v>
      </c>
      <c r="E2063" s="265">
        <v>0.36501400000000001</v>
      </c>
      <c r="F2063" s="265">
        <v>0.44311299999999998</v>
      </c>
      <c r="G2063" s="265">
        <v>0.27688499999999999</v>
      </c>
      <c r="H2063" s="265">
        <v>0.54895300000000002</v>
      </c>
      <c r="I2063" s="265">
        <v>0.68295499999999998</v>
      </c>
      <c r="J2063" s="265">
        <v>0.74648799999999993</v>
      </c>
      <c r="K2063" s="265">
        <v>0.89182000000000006</v>
      </c>
      <c r="L2063" s="265">
        <v>1.3454820000000001</v>
      </c>
      <c r="M2063" s="265">
        <v>1.2001870000000001</v>
      </c>
      <c r="N2063" s="265">
        <v>1.140247</v>
      </c>
    </row>
    <row r="2064" spans="2:14" ht="13.5" x14ac:dyDescent="0.25">
      <c r="B2064" s="166" t="s">
        <v>4609</v>
      </c>
      <c r="C2064" s="38" t="s">
        <v>2021</v>
      </c>
      <c r="D2064" s="265">
        <v>27.387497000000003</v>
      </c>
      <c r="E2064" s="265">
        <v>34.187903999999996</v>
      </c>
      <c r="F2064" s="265">
        <v>23.239882999999999</v>
      </c>
      <c r="G2064" s="265">
        <v>13.942876000000002</v>
      </c>
      <c r="H2064" s="265">
        <v>10.529889000000001</v>
      </c>
      <c r="I2064" s="265">
        <v>12.557181999999999</v>
      </c>
      <c r="J2064" s="265">
        <v>17.585118999999999</v>
      </c>
      <c r="K2064" s="265">
        <v>19.482710000000001</v>
      </c>
      <c r="L2064" s="265">
        <v>31.966326000000002</v>
      </c>
      <c r="M2064" s="265">
        <v>35.177149</v>
      </c>
      <c r="N2064" s="265">
        <v>29.556983000000002</v>
      </c>
    </row>
    <row r="2065" spans="2:14" ht="13.5" x14ac:dyDescent="0.25">
      <c r="B2065" s="166" t="s">
        <v>4610</v>
      </c>
      <c r="C2065" s="38" t="s">
        <v>2022</v>
      </c>
      <c r="D2065" s="265">
        <v>1.5597E-2</v>
      </c>
      <c r="E2065" s="265">
        <v>4.0699999999999997E-4</v>
      </c>
      <c r="F2065" s="265">
        <v>1.8760000000000001E-3</v>
      </c>
      <c r="G2065" s="265">
        <v>0</v>
      </c>
      <c r="H2065" s="265">
        <v>0</v>
      </c>
      <c r="I2065" s="265">
        <v>0</v>
      </c>
      <c r="J2065" s="265">
        <v>1.7520000000000001E-3</v>
      </c>
      <c r="K2065" s="265">
        <v>2.4642999999999998E-2</v>
      </c>
      <c r="L2065" s="265">
        <v>1.8291000000000002E-2</v>
      </c>
      <c r="M2065" s="265">
        <v>2.5908E-2</v>
      </c>
      <c r="N2065" s="265">
        <v>9.0163000000000007E-2</v>
      </c>
    </row>
    <row r="2066" spans="2:14" ht="13.5" x14ac:dyDescent="0.25">
      <c r="B2066" s="166" t="s">
        <v>4611</v>
      </c>
      <c r="C2066" s="38" t="s">
        <v>2023</v>
      </c>
      <c r="D2066" s="265">
        <v>96.014154000000005</v>
      </c>
      <c r="E2066" s="265">
        <v>102.467248</v>
      </c>
      <c r="F2066" s="265">
        <v>87.435335000000009</v>
      </c>
      <c r="G2066" s="265">
        <v>62.868897000000004</v>
      </c>
      <c r="H2066" s="265">
        <v>89.631985999999998</v>
      </c>
      <c r="I2066" s="265">
        <v>99.164163000000002</v>
      </c>
      <c r="J2066" s="265">
        <v>100.51011800000001</v>
      </c>
      <c r="K2066" s="265">
        <v>110.326346</v>
      </c>
      <c r="L2066" s="265">
        <v>138.465743</v>
      </c>
      <c r="M2066" s="265">
        <v>128.70567299999999</v>
      </c>
      <c r="N2066" s="265">
        <v>108.532388</v>
      </c>
    </row>
    <row r="2067" spans="2:14" ht="13.5" x14ac:dyDescent="0.25">
      <c r="B2067" s="166" t="s">
        <v>4612</v>
      </c>
      <c r="C2067" s="38" t="s">
        <v>2024</v>
      </c>
      <c r="D2067" s="265">
        <v>6.7369999999999999E-3</v>
      </c>
      <c r="E2067" s="265">
        <v>0</v>
      </c>
      <c r="F2067" s="265">
        <v>0.32275699999999996</v>
      </c>
      <c r="G2067" s="265">
        <v>3.4830000000000004E-3</v>
      </c>
      <c r="H2067" s="265">
        <v>5.8519999999999996E-3</v>
      </c>
      <c r="I2067" s="265">
        <v>9.4549999999999999E-3</v>
      </c>
      <c r="J2067" s="265">
        <v>1.1715E-2</v>
      </c>
      <c r="K2067" s="265">
        <v>7.2117000000000001E-2</v>
      </c>
      <c r="L2067" s="265">
        <v>0.40454800000000002</v>
      </c>
      <c r="M2067" s="265">
        <v>0.25266100000000002</v>
      </c>
      <c r="N2067" s="265">
        <v>1.5713999999999999E-2</v>
      </c>
    </row>
    <row r="2068" spans="2:14" ht="13.5" x14ac:dyDescent="0.25">
      <c r="B2068" s="166" t="s">
        <v>4613</v>
      </c>
      <c r="C2068" s="38" t="s">
        <v>201</v>
      </c>
      <c r="D2068" s="265">
        <v>3.1421139999999999</v>
      </c>
      <c r="E2068" s="265">
        <v>8.9391560000000005</v>
      </c>
      <c r="F2068" s="265">
        <v>5.5826220000000006</v>
      </c>
      <c r="G2068" s="265">
        <v>4.006195</v>
      </c>
      <c r="H2068" s="265">
        <v>6.0580660000000011</v>
      </c>
      <c r="I2068" s="265">
        <v>6.6014080000000002</v>
      </c>
      <c r="J2068" s="265">
        <v>7.8863470000000007</v>
      </c>
      <c r="K2068" s="265">
        <v>8.8284760000000002</v>
      </c>
      <c r="L2068" s="265">
        <v>10.833473000000001</v>
      </c>
      <c r="M2068" s="265">
        <v>12.944642</v>
      </c>
      <c r="N2068" s="265">
        <v>12.131878000000002</v>
      </c>
    </row>
    <row r="2069" spans="2:14" ht="13.5" x14ac:dyDescent="0.25">
      <c r="B2069" s="166" t="s">
        <v>4614</v>
      </c>
      <c r="C2069" s="38" t="s">
        <v>2025</v>
      </c>
      <c r="D2069" s="265">
        <v>2.4773199999999997</v>
      </c>
      <c r="E2069" s="265">
        <v>3.594932</v>
      </c>
      <c r="F2069" s="265">
        <v>3.3239910000000004</v>
      </c>
      <c r="G2069" s="265">
        <v>2.3912820000000004</v>
      </c>
      <c r="H2069" s="265">
        <v>3.4291560000000003</v>
      </c>
      <c r="I2069" s="265">
        <v>3.709015</v>
      </c>
      <c r="J2069" s="265">
        <v>4.3998830000000009</v>
      </c>
      <c r="K2069" s="265">
        <v>5.114096</v>
      </c>
      <c r="L2069" s="265">
        <v>5.7966530000000001</v>
      </c>
      <c r="M2069" s="265">
        <v>6.2466450000000009</v>
      </c>
      <c r="N2069" s="265">
        <v>5.7338649999999998</v>
      </c>
    </row>
    <row r="2070" spans="2:14" ht="13.5" x14ac:dyDescent="0.25">
      <c r="B2070" s="166" t="s">
        <v>4615</v>
      </c>
      <c r="C2070" s="38" t="s">
        <v>2026</v>
      </c>
      <c r="D2070" s="265">
        <v>0.7398880000000001</v>
      </c>
      <c r="E2070" s="265">
        <v>1.160291</v>
      </c>
      <c r="F2070" s="265">
        <v>0.32478499999999999</v>
      </c>
      <c r="G2070" s="265">
        <v>5.7484E-2</v>
      </c>
      <c r="H2070" s="265">
        <v>7.1122999999999992E-2</v>
      </c>
      <c r="I2070" s="265">
        <v>6.2789999999999999E-2</v>
      </c>
      <c r="J2070" s="265">
        <v>5.1181000000000004E-2</v>
      </c>
      <c r="K2070" s="265">
        <v>6.4271999999999996E-2</v>
      </c>
      <c r="L2070" s="265">
        <v>0.12204100000000001</v>
      </c>
      <c r="M2070" s="265">
        <v>0.161748</v>
      </c>
      <c r="N2070" s="265">
        <v>0.15715100000000001</v>
      </c>
    </row>
    <row r="2071" spans="2:14" ht="13.5" x14ac:dyDescent="0.25">
      <c r="B2071" s="166" t="s">
        <v>4616</v>
      </c>
      <c r="C2071" s="38" t="s">
        <v>2027</v>
      </c>
      <c r="D2071" s="265">
        <v>196.13142499999998</v>
      </c>
      <c r="E2071" s="265">
        <v>253.36552999999998</v>
      </c>
      <c r="F2071" s="265">
        <v>135.197442</v>
      </c>
      <c r="G2071" s="265">
        <v>95.070807000000002</v>
      </c>
      <c r="H2071" s="265">
        <v>101.178611</v>
      </c>
      <c r="I2071" s="265">
        <v>116.75026299999999</v>
      </c>
      <c r="J2071" s="265">
        <v>128.202676</v>
      </c>
      <c r="K2071" s="265">
        <v>114.958242</v>
      </c>
      <c r="L2071" s="265">
        <v>139.39021</v>
      </c>
      <c r="M2071" s="265">
        <v>149.98957999999999</v>
      </c>
      <c r="N2071" s="265">
        <v>162.53254799999999</v>
      </c>
    </row>
    <row r="2072" spans="2:14" ht="13.5" x14ac:dyDescent="0.25">
      <c r="B2072" s="166" t="s">
        <v>4617</v>
      </c>
      <c r="C2072" s="38" t="s">
        <v>2028</v>
      </c>
      <c r="D2072" s="265">
        <v>21.178364999999999</v>
      </c>
      <c r="E2072" s="265">
        <v>23.823744000000001</v>
      </c>
      <c r="F2072" s="265">
        <v>20.504554999999996</v>
      </c>
      <c r="G2072" s="265">
        <v>14.589962</v>
      </c>
      <c r="H2072" s="265">
        <v>21.312705000000001</v>
      </c>
      <c r="I2072" s="265">
        <v>23.225006</v>
      </c>
      <c r="J2072" s="265">
        <v>25.904181000000001</v>
      </c>
      <c r="K2072" s="265">
        <v>33.648173999999997</v>
      </c>
      <c r="L2072" s="265">
        <v>31.952286000000001</v>
      </c>
      <c r="M2072" s="265">
        <v>34.820067999999992</v>
      </c>
      <c r="N2072" s="265">
        <v>32.183075000000002</v>
      </c>
    </row>
    <row r="2073" spans="2:14" ht="13.5" x14ac:dyDescent="0.25">
      <c r="B2073" s="166" t="s">
        <v>4618</v>
      </c>
      <c r="C2073" s="38" t="s">
        <v>2029</v>
      </c>
      <c r="D2073" s="265">
        <v>2.0289999999999999E-2</v>
      </c>
      <c r="E2073" s="265">
        <v>3.9800000000000002E-4</v>
      </c>
      <c r="F2073" s="265">
        <v>2.5599999999999999E-4</v>
      </c>
      <c r="G2073" s="265">
        <v>7.7700000000000002E-4</v>
      </c>
      <c r="H2073" s="265">
        <v>2.5439999999999998E-3</v>
      </c>
      <c r="I2073" s="265">
        <v>2.9250999999999999E-2</v>
      </c>
      <c r="J2073" s="265">
        <v>4.7477999999999999E-2</v>
      </c>
      <c r="K2073" s="265">
        <v>0.18587299999999998</v>
      </c>
      <c r="L2073" s="265">
        <v>0.42200199999999999</v>
      </c>
      <c r="M2073" s="265">
        <v>0.23667999999999997</v>
      </c>
      <c r="N2073" s="265">
        <v>5.5199999999999997E-4</v>
      </c>
    </row>
    <row r="2074" spans="2:14" ht="13.5" x14ac:dyDescent="0.25">
      <c r="B2074" s="166" t="s">
        <v>4619</v>
      </c>
      <c r="C2074" s="38" t="s">
        <v>120</v>
      </c>
      <c r="D2074" s="265">
        <v>9.5094969999999996</v>
      </c>
      <c r="E2074" s="265">
        <v>9.5989020000000007</v>
      </c>
      <c r="F2074" s="265">
        <v>10.197094</v>
      </c>
      <c r="G2074" s="265">
        <v>8.2593839999999989</v>
      </c>
      <c r="H2074" s="265">
        <v>13.753478000000001</v>
      </c>
      <c r="I2074" s="265">
        <v>15.315281000000001</v>
      </c>
      <c r="J2074" s="265">
        <v>15.419068000000001</v>
      </c>
      <c r="K2074" s="265">
        <v>19.380611999999999</v>
      </c>
      <c r="L2074" s="265">
        <v>24.016001000000003</v>
      </c>
      <c r="M2074" s="265">
        <v>22.568808999999998</v>
      </c>
      <c r="N2074" s="265">
        <v>20.012729</v>
      </c>
    </row>
    <row r="2075" spans="2:14" ht="13.5" x14ac:dyDescent="0.25">
      <c r="B2075" s="166" t="s">
        <v>4620</v>
      </c>
      <c r="C2075" s="38" t="s">
        <v>1358</v>
      </c>
      <c r="D2075" s="265">
        <v>0</v>
      </c>
      <c r="E2075" s="265">
        <v>0</v>
      </c>
      <c r="F2075" s="265">
        <v>0</v>
      </c>
      <c r="G2075" s="265">
        <v>0</v>
      </c>
      <c r="H2075" s="265">
        <v>0</v>
      </c>
      <c r="I2075" s="265">
        <v>0</v>
      </c>
      <c r="J2075" s="265">
        <v>1.8241E-2</v>
      </c>
      <c r="K2075" s="265">
        <v>0</v>
      </c>
      <c r="L2075" s="265">
        <v>6.0609999999999995E-3</v>
      </c>
      <c r="M2075" s="265">
        <v>2.8890000000000001E-3</v>
      </c>
      <c r="N2075" s="265">
        <v>2.101E-3</v>
      </c>
    </row>
    <row r="2076" spans="2:14" ht="13.5" x14ac:dyDescent="0.25">
      <c r="B2076" s="166" t="s">
        <v>4621</v>
      </c>
      <c r="C2076" s="38" t="s">
        <v>2030</v>
      </c>
      <c r="D2076" s="265">
        <v>4.5059480000000001</v>
      </c>
      <c r="E2076" s="265">
        <v>4.2183960000000003</v>
      </c>
      <c r="F2076" s="265">
        <v>4.4629980000000007</v>
      </c>
      <c r="G2076" s="265">
        <v>3.9534130000000003</v>
      </c>
      <c r="H2076" s="265">
        <v>6.2189310000000004</v>
      </c>
      <c r="I2076" s="265">
        <v>6.1711709999999993</v>
      </c>
      <c r="J2076" s="265">
        <v>7.0316100000000006</v>
      </c>
      <c r="K2076" s="265">
        <v>7.4264900000000003</v>
      </c>
      <c r="L2076" s="265">
        <v>9.7650559999999995</v>
      </c>
      <c r="M2076" s="265">
        <v>10.700763</v>
      </c>
      <c r="N2076" s="265">
        <v>9.1558360000000008</v>
      </c>
    </row>
    <row r="2077" spans="2:14" ht="13.5" x14ac:dyDescent="0.25">
      <c r="B2077" s="166" t="s">
        <v>4622</v>
      </c>
      <c r="C2077" s="38" t="s">
        <v>2031</v>
      </c>
      <c r="D2077" s="265">
        <v>69.329730999999995</v>
      </c>
      <c r="E2077" s="265">
        <v>73.376060999999993</v>
      </c>
      <c r="F2077" s="265">
        <v>68.575192999999999</v>
      </c>
      <c r="G2077" s="265">
        <v>53.417318999999992</v>
      </c>
      <c r="H2077" s="265">
        <v>85.906339000000003</v>
      </c>
      <c r="I2077" s="265">
        <v>92.798071999999991</v>
      </c>
      <c r="J2077" s="265">
        <v>91.405334000000011</v>
      </c>
      <c r="K2077" s="265">
        <v>91.470050000000001</v>
      </c>
      <c r="L2077" s="265">
        <v>98.161714000000003</v>
      </c>
      <c r="M2077" s="265">
        <v>100.14437000000001</v>
      </c>
      <c r="N2077" s="265">
        <v>104.35924</v>
      </c>
    </row>
    <row r="2078" spans="2:14" ht="13.5" x14ac:dyDescent="0.25">
      <c r="B2078" s="166" t="s">
        <v>4623</v>
      </c>
      <c r="C2078" s="38" t="s">
        <v>2032</v>
      </c>
      <c r="D2078" s="265">
        <v>18.436169</v>
      </c>
      <c r="E2078" s="265">
        <v>17.247678000000001</v>
      </c>
      <c r="F2078" s="265">
        <v>18.186558000000002</v>
      </c>
      <c r="G2078" s="265">
        <v>14.450005000000001</v>
      </c>
      <c r="H2078" s="265">
        <v>23.746167000000003</v>
      </c>
      <c r="I2078" s="265">
        <v>26.815096</v>
      </c>
      <c r="J2078" s="265">
        <v>37.537539000000002</v>
      </c>
      <c r="K2078" s="265">
        <v>40.068998999999998</v>
      </c>
      <c r="L2078" s="265">
        <v>46.842619999999997</v>
      </c>
      <c r="M2078" s="265">
        <v>46.284987000000001</v>
      </c>
      <c r="N2078" s="265">
        <v>41.943522999999999</v>
      </c>
    </row>
    <row r="2079" spans="2:14" ht="13.5" x14ac:dyDescent="0.25">
      <c r="B2079" s="166" t="s">
        <v>4624</v>
      </c>
      <c r="C2079" s="38" t="s">
        <v>2033</v>
      </c>
      <c r="D2079" s="265">
        <v>11.934660999999998</v>
      </c>
      <c r="E2079" s="265">
        <v>11.70045</v>
      </c>
      <c r="F2079" s="265">
        <v>15.021423000000002</v>
      </c>
      <c r="G2079" s="265">
        <v>11.304347</v>
      </c>
      <c r="H2079" s="265">
        <v>19.168134999999999</v>
      </c>
      <c r="I2079" s="265">
        <v>21.258268000000001</v>
      </c>
      <c r="J2079" s="265">
        <v>24.130054999999999</v>
      </c>
      <c r="K2079" s="265">
        <v>30.000048999999997</v>
      </c>
      <c r="L2079" s="265">
        <v>28.902760000000001</v>
      </c>
      <c r="M2079" s="265">
        <v>28.480895</v>
      </c>
      <c r="N2079" s="265">
        <v>26.826000000000001</v>
      </c>
    </row>
    <row r="2080" spans="2:14" ht="13.5" x14ac:dyDescent="0.25">
      <c r="B2080" s="166" t="s">
        <v>4625</v>
      </c>
      <c r="C2080" s="38" t="s">
        <v>433</v>
      </c>
      <c r="D2080" s="265">
        <v>40.589019</v>
      </c>
      <c r="E2080" s="265">
        <v>55.65204</v>
      </c>
      <c r="F2080" s="265">
        <v>63.081057000000001</v>
      </c>
      <c r="G2080" s="265">
        <v>53.558263000000004</v>
      </c>
      <c r="H2080" s="265">
        <v>85.684479999999994</v>
      </c>
      <c r="I2080" s="265">
        <v>90.813117999999989</v>
      </c>
      <c r="J2080" s="265">
        <v>97.761450999999994</v>
      </c>
      <c r="K2080" s="265">
        <v>96.025982999999997</v>
      </c>
      <c r="L2080" s="265">
        <v>119.427554</v>
      </c>
      <c r="M2080" s="265">
        <v>131.89690099999999</v>
      </c>
      <c r="N2080" s="265">
        <v>141.76324</v>
      </c>
    </row>
    <row r="2081" spans="2:14" ht="13.5" x14ac:dyDescent="0.25">
      <c r="B2081" s="166" t="s">
        <v>4626</v>
      </c>
      <c r="C2081" s="38" t="s">
        <v>435</v>
      </c>
      <c r="D2081" s="265">
        <v>1.8587879999999999</v>
      </c>
      <c r="E2081" s="265">
        <v>4.9488919999999998</v>
      </c>
      <c r="F2081" s="265">
        <v>0.310004</v>
      </c>
      <c r="G2081" s="265">
        <v>0.241392</v>
      </c>
      <c r="H2081" s="265">
        <v>0.40243299999999999</v>
      </c>
      <c r="I2081" s="265">
        <v>0.495421</v>
      </c>
      <c r="J2081" s="265">
        <v>0.46684700000000001</v>
      </c>
      <c r="K2081" s="265">
        <v>0.66272799999999998</v>
      </c>
      <c r="L2081" s="265">
        <v>0.95757599999999998</v>
      </c>
      <c r="M2081" s="265">
        <v>0.71640300000000001</v>
      </c>
      <c r="N2081" s="265">
        <v>0.56086199999999997</v>
      </c>
    </row>
    <row r="2082" spans="2:14" ht="13.5" x14ac:dyDescent="0.25">
      <c r="B2082" s="166" t="s">
        <v>4627</v>
      </c>
      <c r="C2082" s="38" t="s">
        <v>2034</v>
      </c>
      <c r="D2082" s="265">
        <v>14.81096</v>
      </c>
      <c r="E2082" s="265">
        <v>6.5593590000000006</v>
      </c>
      <c r="F2082" s="265">
        <v>5.2386359999999996</v>
      </c>
      <c r="G2082" s="265">
        <v>3.767503</v>
      </c>
      <c r="H2082" s="265">
        <v>6.5088119999999998</v>
      </c>
      <c r="I2082" s="265">
        <v>7.1077320000000004</v>
      </c>
      <c r="J2082" s="265">
        <v>7.217015</v>
      </c>
      <c r="K2082" s="265">
        <v>8.1040159999999997</v>
      </c>
      <c r="L2082" s="265">
        <v>9.8564810000000005</v>
      </c>
      <c r="M2082" s="265">
        <v>10.409700000000001</v>
      </c>
      <c r="N2082" s="265">
        <v>10.660674999999999</v>
      </c>
    </row>
    <row r="2083" spans="2:14" ht="13.5" x14ac:dyDescent="0.25">
      <c r="B2083" s="169"/>
      <c r="C2083" s="38" t="s">
        <v>29</v>
      </c>
      <c r="D2083" s="265">
        <v>0.51736599999999999</v>
      </c>
      <c r="E2083" s="265">
        <v>0.151314</v>
      </c>
      <c r="F2083" s="265">
        <v>6.5469999999999999E-3</v>
      </c>
      <c r="G2083" s="265">
        <v>7.4000000000000003E-3</v>
      </c>
      <c r="H2083" s="265">
        <v>4.679E-3</v>
      </c>
      <c r="I2083" s="265">
        <v>0</v>
      </c>
      <c r="J2083" s="265">
        <v>1.2999999999999999E-4</v>
      </c>
      <c r="K2083" s="265">
        <v>6.071E-3</v>
      </c>
      <c r="L2083" s="265">
        <v>2.3110000000000001E-3</v>
      </c>
      <c r="M2083" s="265">
        <v>0</v>
      </c>
      <c r="N2083" s="265">
        <v>1.5280349999999998</v>
      </c>
    </row>
    <row r="2084" spans="2:14" ht="13.5" x14ac:dyDescent="0.25">
      <c r="B2084" s="212" t="s">
        <v>2607</v>
      </c>
      <c r="C2084" s="213" t="s">
        <v>2080</v>
      </c>
      <c r="D2084" s="264">
        <v>225.10350000000003</v>
      </c>
      <c r="E2084" s="264">
        <v>226.33330000000001</v>
      </c>
      <c r="F2084" s="264">
        <v>305.66090000000003</v>
      </c>
      <c r="G2084" s="264">
        <v>189.3099</v>
      </c>
      <c r="H2084" s="264">
        <v>257.10579999999999</v>
      </c>
      <c r="I2084" s="264">
        <v>263.68579999999997</v>
      </c>
      <c r="J2084" s="264">
        <v>263.73440000000005</v>
      </c>
      <c r="K2084" s="264">
        <v>252.39979999999997</v>
      </c>
      <c r="L2084" s="264">
        <v>324.34360000000004</v>
      </c>
      <c r="M2084" s="264">
        <v>387.86279999999999</v>
      </c>
      <c r="N2084" s="264">
        <v>414.22629999999998</v>
      </c>
    </row>
    <row r="2085" spans="2:14" ht="13.5" x14ac:dyDescent="0.25">
      <c r="B2085" s="166" t="s">
        <v>4628</v>
      </c>
      <c r="C2085" s="38" t="s">
        <v>2035</v>
      </c>
      <c r="D2085" s="265">
        <v>0</v>
      </c>
      <c r="E2085" s="265">
        <v>0</v>
      </c>
      <c r="F2085" s="265">
        <v>0</v>
      </c>
      <c r="G2085" s="265">
        <v>0</v>
      </c>
      <c r="H2085" s="265">
        <v>0</v>
      </c>
      <c r="I2085" s="265">
        <v>1.926E-3</v>
      </c>
      <c r="J2085" s="265">
        <v>5.1281E-2</v>
      </c>
      <c r="K2085" s="265">
        <v>0.16725000000000001</v>
      </c>
      <c r="L2085" s="265">
        <v>0.28704200000000002</v>
      </c>
      <c r="M2085" s="265">
        <v>0.17751400000000001</v>
      </c>
      <c r="N2085" s="265">
        <v>1.9692000000000001E-2</v>
      </c>
    </row>
    <row r="2086" spans="2:14" ht="13.5" x14ac:dyDescent="0.25">
      <c r="B2086" s="166" t="s">
        <v>4629</v>
      </c>
      <c r="C2086" s="38" t="s">
        <v>2036</v>
      </c>
      <c r="D2086" s="265">
        <v>0</v>
      </c>
      <c r="E2086" s="265">
        <v>0</v>
      </c>
      <c r="F2086" s="265">
        <v>0</v>
      </c>
      <c r="G2086" s="265">
        <v>0</v>
      </c>
      <c r="H2086" s="265">
        <v>0</v>
      </c>
      <c r="I2086" s="265">
        <v>2.232E-3</v>
      </c>
      <c r="J2086" s="265">
        <v>7.0781000000000011E-2</v>
      </c>
      <c r="K2086" s="265">
        <v>8.3593999999999988E-2</v>
      </c>
      <c r="L2086" s="265">
        <v>0.156227</v>
      </c>
      <c r="M2086" s="265">
        <v>0.10931099999999999</v>
      </c>
      <c r="N2086" s="265">
        <v>1.4487E-2</v>
      </c>
    </row>
    <row r="2087" spans="2:14" ht="13.5" x14ac:dyDescent="0.25">
      <c r="B2087" s="166" t="s">
        <v>4630</v>
      </c>
      <c r="C2087" s="38" t="s">
        <v>2037</v>
      </c>
      <c r="D2087" s="265">
        <v>0</v>
      </c>
      <c r="E2087" s="265">
        <v>0</v>
      </c>
      <c r="F2087" s="265">
        <v>0</v>
      </c>
      <c r="G2087" s="265">
        <v>2.22E-4</v>
      </c>
      <c r="H2087" s="265">
        <v>0</v>
      </c>
      <c r="I2087" s="265">
        <v>3.7490000000000002E-3</v>
      </c>
      <c r="J2087" s="265">
        <v>2.0559999999999998E-2</v>
      </c>
      <c r="K2087" s="265">
        <v>6.5991999999999995E-2</v>
      </c>
      <c r="L2087" s="265">
        <v>0.118716</v>
      </c>
      <c r="M2087" s="265">
        <v>0.11866900000000001</v>
      </c>
      <c r="N2087" s="265">
        <v>9.4599999999999997E-3</v>
      </c>
    </row>
    <row r="2088" spans="2:14" ht="13.5" x14ac:dyDescent="0.25">
      <c r="B2088" s="166" t="s">
        <v>4631</v>
      </c>
      <c r="C2088" s="38" t="s">
        <v>2038</v>
      </c>
      <c r="D2088" s="265">
        <v>0.17423</v>
      </c>
      <c r="E2088" s="265">
        <v>0.19974</v>
      </c>
      <c r="F2088" s="265">
        <v>0.16702699999999998</v>
      </c>
      <c r="G2088" s="265">
        <v>9.1087000000000001E-2</v>
      </c>
      <c r="H2088" s="265">
        <v>0.24210399999999999</v>
      </c>
      <c r="I2088" s="265">
        <v>0.27363199999999999</v>
      </c>
      <c r="J2088" s="265">
        <v>0.36422100000000002</v>
      </c>
      <c r="K2088" s="265">
        <v>0.53899800000000009</v>
      </c>
      <c r="L2088" s="265">
        <v>0.67841700000000005</v>
      </c>
      <c r="M2088" s="265">
        <v>0.57492599999999994</v>
      </c>
      <c r="N2088" s="265">
        <v>0.44802900000000001</v>
      </c>
    </row>
    <row r="2089" spans="2:14" ht="13.5" x14ac:dyDescent="0.25">
      <c r="B2089" s="166" t="s">
        <v>4632</v>
      </c>
      <c r="C2089" s="38" t="s">
        <v>2039</v>
      </c>
      <c r="D2089" s="265">
        <v>51.460116999999997</v>
      </c>
      <c r="E2089" s="265">
        <v>53.195284000000001</v>
      </c>
      <c r="F2089" s="265">
        <v>74.434036999999989</v>
      </c>
      <c r="G2089" s="265">
        <v>49.127449000000006</v>
      </c>
      <c r="H2089" s="265">
        <v>66.183408999999997</v>
      </c>
      <c r="I2089" s="265">
        <v>69.585746999999998</v>
      </c>
      <c r="J2089" s="265">
        <v>68.224833000000004</v>
      </c>
      <c r="K2089" s="265">
        <v>60.797277000000001</v>
      </c>
      <c r="L2089" s="265">
        <v>74.68786399999999</v>
      </c>
      <c r="M2089" s="265">
        <v>99.975217000000001</v>
      </c>
      <c r="N2089" s="265">
        <v>119.615044</v>
      </c>
    </row>
    <row r="2090" spans="2:14" ht="13.5" x14ac:dyDescent="0.25">
      <c r="B2090" s="166" t="s">
        <v>4633</v>
      </c>
      <c r="C2090" s="38" t="s">
        <v>2040</v>
      </c>
      <c r="D2090" s="265">
        <v>0</v>
      </c>
      <c r="E2090" s="265">
        <v>0</v>
      </c>
      <c r="F2090" s="265">
        <v>0</v>
      </c>
      <c r="G2090" s="265">
        <v>0</v>
      </c>
      <c r="H2090" s="265">
        <v>0</v>
      </c>
      <c r="I2090" s="265">
        <v>8.9119999999999998E-3</v>
      </c>
      <c r="J2090" s="265">
        <v>0.13584599999999999</v>
      </c>
      <c r="K2090" s="265">
        <v>0.30793399999999999</v>
      </c>
      <c r="L2090" s="265">
        <v>0.58016299999999998</v>
      </c>
      <c r="M2090" s="265">
        <v>0.35514000000000001</v>
      </c>
      <c r="N2090" s="265">
        <v>1.4108000000000001E-2</v>
      </c>
    </row>
    <row r="2091" spans="2:14" ht="13.5" x14ac:dyDescent="0.25">
      <c r="B2091" s="166" t="s">
        <v>4634</v>
      </c>
      <c r="C2091" s="38" t="s">
        <v>294</v>
      </c>
      <c r="D2091" s="265">
        <v>0</v>
      </c>
      <c r="E2091" s="265">
        <v>0</v>
      </c>
      <c r="F2091" s="265">
        <v>0</v>
      </c>
      <c r="G2091" s="265">
        <v>0</v>
      </c>
      <c r="H2091" s="265">
        <v>0</v>
      </c>
      <c r="I2091" s="265">
        <v>5.3799999999999996E-4</v>
      </c>
      <c r="J2091" s="265">
        <v>6.6100000000000002E-4</v>
      </c>
      <c r="K2091" s="265">
        <v>1.3431E-2</v>
      </c>
      <c r="L2091" s="265">
        <v>3.3628999999999999E-2</v>
      </c>
      <c r="M2091" s="265">
        <v>2.7052E-2</v>
      </c>
      <c r="N2091" s="265">
        <v>9.3999999999999994E-5</v>
      </c>
    </row>
    <row r="2092" spans="2:14" ht="13.5" x14ac:dyDescent="0.25">
      <c r="B2092" s="166" t="s">
        <v>4635</v>
      </c>
      <c r="C2092" s="38" t="s">
        <v>2041</v>
      </c>
      <c r="D2092" s="265">
        <v>14.502513999999998</v>
      </c>
      <c r="E2092" s="265">
        <v>14.016385</v>
      </c>
      <c r="F2092" s="265">
        <v>17.916733000000001</v>
      </c>
      <c r="G2092" s="265">
        <v>12.28684</v>
      </c>
      <c r="H2092" s="265">
        <v>15.017862000000001</v>
      </c>
      <c r="I2092" s="265">
        <v>14.639198999999998</v>
      </c>
      <c r="J2092" s="265">
        <v>15.361732</v>
      </c>
      <c r="K2092" s="265">
        <v>15.299035</v>
      </c>
      <c r="L2092" s="265">
        <v>17.041715999999997</v>
      </c>
      <c r="M2092" s="265">
        <v>21.651781</v>
      </c>
      <c r="N2092" s="265">
        <v>25.434515999999999</v>
      </c>
    </row>
    <row r="2093" spans="2:14" ht="13.5" x14ac:dyDescent="0.25">
      <c r="B2093" s="166" t="s">
        <v>4636</v>
      </c>
      <c r="C2093" s="38" t="s">
        <v>2042</v>
      </c>
      <c r="D2093" s="265">
        <v>33.035828000000002</v>
      </c>
      <c r="E2093" s="265">
        <v>31.425896999999999</v>
      </c>
      <c r="F2093" s="265">
        <v>40.719524</v>
      </c>
      <c r="G2093" s="265">
        <v>24.143733000000001</v>
      </c>
      <c r="H2093" s="265">
        <v>33.522114000000002</v>
      </c>
      <c r="I2093" s="265">
        <v>35.216380999999998</v>
      </c>
      <c r="J2093" s="265">
        <v>36.400385999999997</v>
      </c>
      <c r="K2093" s="265">
        <v>26.702174999999997</v>
      </c>
      <c r="L2093" s="265">
        <v>31.809357000000002</v>
      </c>
      <c r="M2093" s="265">
        <v>43.560964999999996</v>
      </c>
      <c r="N2093" s="265">
        <v>47.985300000000002</v>
      </c>
    </row>
    <row r="2094" spans="2:14" ht="13.5" x14ac:dyDescent="0.25">
      <c r="B2094" s="166" t="s">
        <v>4637</v>
      </c>
      <c r="C2094" s="38" t="s">
        <v>2043</v>
      </c>
      <c r="D2094" s="265">
        <v>0.149335</v>
      </c>
      <c r="E2094" s="265">
        <v>0.16578599999999999</v>
      </c>
      <c r="F2094" s="265">
        <v>0.186865</v>
      </c>
      <c r="G2094" s="265">
        <v>0.114466</v>
      </c>
      <c r="H2094" s="265">
        <v>0.20278299999999999</v>
      </c>
      <c r="I2094" s="265">
        <v>0.20395099999999999</v>
      </c>
      <c r="J2094" s="265">
        <v>0.25333799999999995</v>
      </c>
      <c r="K2094" s="265">
        <v>0.78550300000000006</v>
      </c>
      <c r="L2094" s="265">
        <v>1.266489</v>
      </c>
      <c r="M2094" s="265">
        <v>3.578281</v>
      </c>
      <c r="N2094" s="265">
        <v>4.3977740000000001</v>
      </c>
    </row>
    <row r="2095" spans="2:14" ht="13.5" x14ac:dyDescent="0.25">
      <c r="B2095" s="166" t="s">
        <v>4638</v>
      </c>
      <c r="C2095" s="38" t="s">
        <v>2044</v>
      </c>
      <c r="D2095" s="265">
        <v>4.7590000000000002E-3</v>
      </c>
      <c r="E2095" s="265">
        <v>7.9999999999999996E-6</v>
      </c>
      <c r="F2095" s="265">
        <v>0</v>
      </c>
      <c r="G2095" s="265">
        <v>0</v>
      </c>
      <c r="H2095" s="265">
        <v>0</v>
      </c>
      <c r="I2095" s="265">
        <v>2.3699999999999999E-4</v>
      </c>
      <c r="J2095" s="265">
        <v>1.2185E-2</v>
      </c>
      <c r="K2095" s="265">
        <v>4.1349999999999998E-2</v>
      </c>
      <c r="L2095" s="265">
        <v>5.1923000000000004E-2</v>
      </c>
      <c r="M2095" s="265">
        <v>4.9632999999999997E-2</v>
      </c>
      <c r="N2095" s="265">
        <v>8.2520000000000007E-3</v>
      </c>
    </row>
    <row r="2096" spans="2:14" ht="13.5" x14ac:dyDescent="0.25">
      <c r="B2096" s="166" t="s">
        <v>4639</v>
      </c>
      <c r="C2096" s="38" t="s">
        <v>2045</v>
      </c>
      <c r="D2096" s="265">
        <v>0</v>
      </c>
      <c r="E2096" s="265">
        <v>0</v>
      </c>
      <c r="F2096" s="265">
        <v>0</v>
      </c>
      <c r="G2096" s="265">
        <v>0</v>
      </c>
      <c r="H2096" s="265">
        <v>0</v>
      </c>
      <c r="I2096" s="265">
        <v>1.8800000000000002E-4</v>
      </c>
      <c r="J2096" s="265">
        <v>5.8609999999999999E-3</v>
      </c>
      <c r="K2096" s="265">
        <v>3.1523999999999996E-2</v>
      </c>
      <c r="L2096" s="265">
        <v>6.1470999999999998E-2</v>
      </c>
      <c r="M2096" s="265">
        <v>4.7216999999999995E-2</v>
      </c>
      <c r="N2096" s="265">
        <v>0.109398</v>
      </c>
    </row>
    <row r="2097" spans="2:14" ht="13.5" x14ac:dyDescent="0.25">
      <c r="B2097" s="166" t="s">
        <v>4640</v>
      </c>
      <c r="C2097" s="38" t="s">
        <v>2046</v>
      </c>
      <c r="D2097" s="265">
        <v>1.5897520000000001</v>
      </c>
      <c r="E2097" s="265">
        <v>2.705171</v>
      </c>
      <c r="F2097" s="265">
        <v>2.3148360000000001</v>
      </c>
      <c r="G2097" s="265">
        <v>1.4673189999999998</v>
      </c>
      <c r="H2097" s="265">
        <v>2.2805210000000002</v>
      </c>
      <c r="I2097" s="265">
        <v>2.439565</v>
      </c>
      <c r="J2097" s="265">
        <v>2.6023829999999997</v>
      </c>
      <c r="K2097" s="265">
        <v>2.7710090000000003</v>
      </c>
      <c r="L2097" s="265">
        <v>3.1441420000000004</v>
      </c>
      <c r="M2097" s="265">
        <v>3.254591</v>
      </c>
      <c r="N2097" s="265">
        <v>3.6755990000000001</v>
      </c>
    </row>
    <row r="2098" spans="2:14" ht="13.5" x14ac:dyDescent="0.25">
      <c r="B2098" s="166" t="s">
        <v>4641</v>
      </c>
      <c r="C2098" s="38" t="s">
        <v>594</v>
      </c>
      <c r="D2098" s="265">
        <v>0</v>
      </c>
      <c r="E2098" s="265">
        <v>0</v>
      </c>
      <c r="F2098" s="265">
        <v>0</v>
      </c>
      <c r="G2098" s="265">
        <v>0</v>
      </c>
      <c r="H2098" s="265">
        <v>0</v>
      </c>
      <c r="I2098" s="265">
        <v>1.7279999999999999E-3</v>
      </c>
      <c r="J2098" s="265">
        <v>2.7660999999999998E-2</v>
      </c>
      <c r="K2098" s="265">
        <v>2.6616999999999998E-2</v>
      </c>
      <c r="L2098" s="265">
        <v>4.8186E-2</v>
      </c>
      <c r="M2098" s="265">
        <v>3.7115999999999996E-2</v>
      </c>
      <c r="N2098" s="265">
        <v>9.1380000000000003E-3</v>
      </c>
    </row>
    <row r="2099" spans="2:14" ht="13.5" x14ac:dyDescent="0.25">
      <c r="B2099" s="166" t="s">
        <v>4642</v>
      </c>
      <c r="C2099" s="38" t="s">
        <v>2047</v>
      </c>
      <c r="D2099" s="265">
        <v>0</v>
      </c>
      <c r="E2099" s="265">
        <v>0</v>
      </c>
      <c r="F2099" s="265">
        <v>0</v>
      </c>
      <c r="G2099" s="265">
        <v>5.4310000000000001E-3</v>
      </c>
      <c r="H2099" s="265">
        <v>0</v>
      </c>
      <c r="I2099" s="265">
        <v>4.5370000000000002E-3</v>
      </c>
      <c r="J2099" s="265">
        <v>1.6934000000000001E-2</v>
      </c>
      <c r="K2099" s="265">
        <v>4.2374000000000002E-2</v>
      </c>
      <c r="L2099" s="265">
        <v>3.6810000000000002E-2</v>
      </c>
      <c r="M2099" s="265">
        <v>3.5087E-2</v>
      </c>
      <c r="N2099" s="265">
        <v>0</v>
      </c>
    </row>
    <row r="2100" spans="2:14" ht="13.5" x14ac:dyDescent="0.25">
      <c r="B2100" s="166" t="s">
        <v>4643</v>
      </c>
      <c r="C2100" s="38" t="s">
        <v>2048</v>
      </c>
      <c r="D2100" s="265">
        <v>12.031904000000001</v>
      </c>
      <c r="E2100" s="265">
        <v>12.534044999999999</v>
      </c>
      <c r="F2100" s="265">
        <v>18.650295</v>
      </c>
      <c r="G2100" s="265">
        <v>11.171272999999999</v>
      </c>
      <c r="H2100" s="265">
        <v>14.607287000000001</v>
      </c>
      <c r="I2100" s="265">
        <v>14.412296000000001</v>
      </c>
      <c r="J2100" s="265">
        <v>14.48157</v>
      </c>
      <c r="K2100" s="265">
        <v>14.006070000000001</v>
      </c>
      <c r="L2100" s="265">
        <v>17.879877</v>
      </c>
      <c r="M2100" s="265">
        <v>22.076199000000003</v>
      </c>
      <c r="N2100" s="265">
        <v>25.500071999999999</v>
      </c>
    </row>
    <row r="2101" spans="2:14" ht="13.5" x14ac:dyDescent="0.25">
      <c r="B2101" s="166" t="s">
        <v>4644</v>
      </c>
      <c r="C2101" s="38" t="s">
        <v>2049</v>
      </c>
      <c r="D2101" s="265">
        <v>1.0638479999999999</v>
      </c>
      <c r="E2101" s="265">
        <v>0.950623</v>
      </c>
      <c r="F2101" s="265">
        <v>0.86527000000000009</v>
      </c>
      <c r="G2101" s="265">
        <v>6.9283999999999998E-2</v>
      </c>
      <c r="H2101" s="265">
        <v>3.2417930000000004</v>
      </c>
      <c r="I2101" s="265">
        <v>2.2505539999999997</v>
      </c>
      <c r="J2101" s="265">
        <v>0.39404400000000001</v>
      </c>
      <c r="K2101" s="265">
        <v>0.82387199999999994</v>
      </c>
      <c r="L2101" s="265">
        <v>1.223522</v>
      </c>
      <c r="M2101" s="265">
        <v>0.91252900000000003</v>
      </c>
      <c r="N2101" s="265">
        <v>0.130136</v>
      </c>
    </row>
    <row r="2102" spans="2:14" ht="13.5" x14ac:dyDescent="0.25">
      <c r="B2102" s="166" t="s">
        <v>4645</v>
      </c>
      <c r="C2102" s="38" t="s">
        <v>2050</v>
      </c>
      <c r="D2102" s="265">
        <v>0</v>
      </c>
      <c r="E2102" s="265">
        <v>0</v>
      </c>
      <c r="F2102" s="265">
        <v>0</v>
      </c>
      <c r="G2102" s="265">
        <v>3.4499999999999998E-4</v>
      </c>
      <c r="H2102" s="265">
        <v>4.1199999999999999E-4</v>
      </c>
      <c r="I2102" s="265">
        <v>2.6707999999999999E-2</v>
      </c>
      <c r="J2102" s="265">
        <v>0.19792300000000002</v>
      </c>
      <c r="K2102" s="265">
        <v>0.36860899999999996</v>
      </c>
      <c r="L2102" s="265">
        <v>1.195754</v>
      </c>
      <c r="M2102" s="265">
        <v>0.78935300000000008</v>
      </c>
      <c r="N2102" s="265">
        <v>9.0615000000000001E-2</v>
      </c>
    </row>
    <row r="2103" spans="2:14" ht="13.5" x14ac:dyDescent="0.25">
      <c r="B2103" s="166" t="s">
        <v>4646</v>
      </c>
      <c r="C2103" s="38" t="s">
        <v>2051</v>
      </c>
      <c r="D2103" s="265">
        <v>0</v>
      </c>
      <c r="E2103" s="265">
        <v>0</v>
      </c>
      <c r="F2103" s="265">
        <v>0</v>
      </c>
      <c r="G2103" s="265">
        <v>0</v>
      </c>
      <c r="H2103" s="265">
        <v>0</v>
      </c>
      <c r="I2103" s="265">
        <v>3.3999999999999997E-4</v>
      </c>
      <c r="J2103" s="265">
        <v>5.8520999999999997E-2</v>
      </c>
      <c r="K2103" s="265">
        <v>1.4743000000000001E-2</v>
      </c>
      <c r="L2103" s="265">
        <v>5.1129999999999995E-2</v>
      </c>
      <c r="M2103" s="265">
        <v>2.4933E-2</v>
      </c>
      <c r="N2103" s="265">
        <v>2.8539999999999998E-3</v>
      </c>
    </row>
    <row r="2104" spans="2:14" ht="13.5" x14ac:dyDescent="0.25">
      <c r="B2104" s="166" t="s">
        <v>4647</v>
      </c>
      <c r="C2104" s="38" t="s">
        <v>2052</v>
      </c>
      <c r="D2104" s="265">
        <v>9.6000000000000002E-5</v>
      </c>
      <c r="E2104" s="265">
        <v>0</v>
      </c>
      <c r="F2104" s="265">
        <v>0</v>
      </c>
      <c r="G2104" s="265">
        <v>0</v>
      </c>
      <c r="H2104" s="265">
        <v>0</v>
      </c>
      <c r="I2104" s="265">
        <v>4.8249999999999994E-3</v>
      </c>
      <c r="J2104" s="265">
        <v>0.13747500000000001</v>
      </c>
      <c r="K2104" s="265">
        <v>0.39770599999999995</v>
      </c>
      <c r="L2104" s="265">
        <v>0.76998199999999994</v>
      </c>
      <c r="M2104" s="265">
        <v>0.62370499999999995</v>
      </c>
      <c r="N2104" s="265">
        <v>2.6904000000000001E-2</v>
      </c>
    </row>
    <row r="2105" spans="2:14" ht="13.5" x14ac:dyDescent="0.25">
      <c r="B2105" s="166" t="s">
        <v>4648</v>
      </c>
      <c r="C2105" s="38" t="s">
        <v>953</v>
      </c>
      <c r="D2105" s="265">
        <v>0</v>
      </c>
      <c r="E2105" s="265">
        <v>0</v>
      </c>
      <c r="F2105" s="265">
        <v>0</v>
      </c>
      <c r="G2105" s="265">
        <v>0</v>
      </c>
      <c r="H2105" s="265">
        <v>0</v>
      </c>
      <c r="I2105" s="265">
        <v>2.7700000000000001E-4</v>
      </c>
      <c r="J2105" s="265">
        <v>4.0307000000000003E-2</v>
      </c>
      <c r="K2105" s="265">
        <v>9.2215999999999992E-2</v>
      </c>
      <c r="L2105" s="265">
        <v>0.164878</v>
      </c>
      <c r="M2105" s="265">
        <v>0.118052</v>
      </c>
      <c r="N2105" s="265">
        <v>2.0524000000000001E-2</v>
      </c>
    </row>
    <row r="2106" spans="2:14" ht="13.5" x14ac:dyDescent="0.25">
      <c r="B2106" s="166" t="s">
        <v>4649</v>
      </c>
      <c r="C2106" s="38" t="s">
        <v>2053</v>
      </c>
      <c r="D2106" s="265">
        <v>0</v>
      </c>
      <c r="E2106" s="265">
        <v>0</v>
      </c>
      <c r="F2106" s="265">
        <v>0</v>
      </c>
      <c r="G2106" s="265">
        <v>5.5169999999999993E-3</v>
      </c>
      <c r="H2106" s="265">
        <v>1.6839999999999997E-3</v>
      </c>
      <c r="I2106" s="265">
        <v>4.9399999999999997E-4</v>
      </c>
      <c r="J2106" s="265">
        <v>7.0601999999999998E-2</v>
      </c>
      <c r="K2106" s="265">
        <v>0.23642199999999999</v>
      </c>
      <c r="L2106" s="265">
        <v>0.31247900000000001</v>
      </c>
      <c r="M2106" s="265">
        <v>0.172262</v>
      </c>
      <c r="N2106" s="265">
        <v>4.3200000000000002E-2</v>
      </c>
    </row>
    <row r="2107" spans="2:14" ht="13.5" x14ac:dyDescent="0.25">
      <c r="B2107" s="166" t="s">
        <v>4650</v>
      </c>
      <c r="C2107" s="38" t="s">
        <v>2054</v>
      </c>
      <c r="D2107" s="265">
        <v>0</v>
      </c>
      <c r="E2107" s="265">
        <v>0</v>
      </c>
      <c r="F2107" s="265">
        <v>2.5000000000000001E-4</v>
      </c>
      <c r="G2107" s="265">
        <v>3.2045999999999998E-2</v>
      </c>
      <c r="H2107" s="265">
        <v>6.2000000000000003E-5</v>
      </c>
      <c r="I2107" s="265">
        <v>3.2209999999999999E-3</v>
      </c>
      <c r="J2107" s="265">
        <v>4.8393000000000005E-2</v>
      </c>
      <c r="K2107" s="265">
        <v>9.049299999999999E-2</v>
      </c>
      <c r="L2107" s="265">
        <v>0.18793100000000001</v>
      </c>
      <c r="M2107" s="265">
        <v>0.12345500000000001</v>
      </c>
      <c r="N2107" s="265">
        <v>0.10661499999999999</v>
      </c>
    </row>
    <row r="2108" spans="2:14" ht="13.5" x14ac:dyDescent="0.25">
      <c r="B2108" s="166" t="s">
        <v>4651</v>
      </c>
      <c r="C2108" s="38" t="s">
        <v>2055</v>
      </c>
      <c r="D2108" s="265">
        <v>4.1329960000000003</v>
      </c>
      <c r="E2108" s="265">
        <v>6.2692010000000007</v>
      </c>
      <c r="F2108" s="265">
        <v>8.7689599999999999</v>
      </c>
      <c r="G2108" s="265">
        <v>6.7334550000000002</v>
      </c>
      <c r="H2108" s="265">
        <v>9.1538590000000006</v>
      </c>
      <c r="I2108" s="265">
        <v>10.247246000000001</v>
      </c>
      <c r="J2108" s="265">
        <v>11.636496999999999</v>
      </c>
      <c r="K2108" s="265">
        <v>10.840131</v>
      </c>
      <c r="L2108" s="265">
        <v>17.339877000000001</v>
      </c>
      <c r="M2108" s="265">
        <v>21.572500999999999</v>
      </c>
      <c r="N2108" s="265">
        <v>18.832996000000001</v>
      </c>
    </row>
    <row r="2109" spans="2:14" ht="13.5" x14ac:dyDescent="0.25">
      <c r="B2109" s="166" t="s">
        <v>4652</v>
      </c>
      <c r="C2109" s="38" t="s">
        <v>2056</v>
      </c>
      <c r="D2109" s="265">
        <v>8.2968529999999987</v>
      </c>
      <c r="E2109" s="265">
        <v>6.6826930000000004</v>
      </c>
      <c r="F2109" s="265">
        <v>8.3887870000000007</v>
      </c>
      <c r="G2109" s="265">
        <v>4.9972289999999999</v>
      </c>
      <c r="H2109" s="265">
        <v>6.9334769999999999</v>
      </c>
      <c r="I2109" s="265">
        <v>6.4863020000000002</v>
      </c>
      <c r="J2109" s="265">
        <v>6.4155559999999996</v>
      </c>
      <c r="K2109" s="265">
        <v>7.1342629999999998</v>
      </c>
      <c r="L2109" s="265">
        <v>9.0013909999999999</v>
      </c>
      <c r="M2109" s="265">
        <v>7.2439039999999997</v>
      </c>
      <c r="N2109" s="265">
        <v>6.8749359999999999</v>
      </c>
    </row>
    <row r="2110" spans="2:14" ht="13.5" x14ac:dyDescent="0.25">
      <c r="B2110" s="166" t="s">
        <v>4653</v>
      </c>
      <c r="C2110" s="38" t="s">
        <v>2057</v>
      </c>
      <c r="D2110" s="265">
        <v>5.101E-2</v>
      </c>
      <c r="E2110" s="265">
        <v>6.7247000000000001E-2</v>
      </c>
      <c r="F2110" s="265">
        <v>5.6570000000000002E-2</v>
      </c>
      <c r="G2110" s="265">
        <v>4.2004E-2</v>
      </c>
      <c r="H2110" s="265">
        <v>6.9056000000000006E-2</v>
      </c>
      <c r="I2110" s="265">
        <v>7.9203999999999997E-2</v>
      </c>
      <c r="J2110" s="265">
        <v>0.14405999999999999</v>
      </c>
      <c r="K2110" s="265">
        <v>0.18754500000000002</v>
      </c>
      <c r="L2110" s="265">
        <v>0.40813300000000002</v>
      </c>
      <c r="M2110" s="265">
        <v>0.303784</v>
      </c>
      <c r="N2110" s="265">
        <v>8.6282999999999999E-2</v>
      </c>
    </row>
    <row r="2111" spans="2:14" ht="13.5" x14ac:dyDescent="0.25">
      <c r="B2111" s="166" t="s">
        <v>4654</v>
      </c>
      <c r="C2111" s="38" t="s">
        <v>2058</v>
      </c>
      <c r="D2111" s="265">
        <v>0.37917299999999998</v>
      </c>
      <c r="E2111" s="265">
        <v>0.445079</v>
      </c>
      <c r="F2111" s="265">
        <v>0.81490800000000008</v>
      </c>
      <c r="G2111" s="265">
        <v>0.54253400000000007</v>
      </c>
      <c r="H2111" s="265">
        <v>1.134698</v>
      </c>
      <c r="I2111" s="265">
        <v>1.0473509999999999</v>
      </c>
      <c r="J2111" s="265">
        <v>0.95017700000000005</v>
      </c>
      <c r="K2111" s="265">
        <v>0.92743100000000012</v>
      </c>
      <c r="L2111" s="265">
        <v>1.476818</v>
      </c>
      <c r="M2111" s="265">
        <v>2.2890570000000001</v>
      </c>
      <c r="N2111" s="265">
        <v>1.0597639999999999</v>
      </c>
    </row>
    <row r="2112" spans="2:14" ht="13.5" x14ac:dyDescent="0.25">
      <c r="B2112" s="166" t="s">
        <v>4655</v>
      </c>
      <c r="C2112" s="38" t="s">
        <v>2059</v>
      </c>
      <c r="D2112" s="265">
        <v>0</v>
      </c>
      <c r="E2112" s="265">
        <v>0</v>
      </c>
      <c r="F2112" s="265">
        <v>9.4719999999999995E-3</v>
      </c>
      <c r="G2112" s="265">
        <v>0</v>
      </c>
      <c r="H2112" s="265">
        <v>0</v>
      </c>
      <c r="I2112" s="265">
        <v>1.3129999999999999E-2</v>
      </c>
      <c r="J2112" s="265">
        <v>2.5700000000000001E-2</v>
      </c>
      <c r="K2112" s="265">
        <v>3.1308000000000002E-2</v>
      </c>
      <c r="L2112" s="265">
        <v>0.10922499999999999</v>
      </c>
      <c r="M2112" s="265">
        <v>5.2976999999999996E-2</v>
      </c>
      <c r="N2112" s="265">
        <v>1.7100000000000001E-4</v>
      </c>
    </row>
    <row r="2113" spans="2:14" ht="13.5" x14ac:dyDescent="0.25">
      <c r="B2113" s="166" t="s">
        <v>4656</v>
      </c>
      <c r="C2113" s="38" t="s">
        <v>2060</v>
      </c>
      <c r="D2113" s="265">
        <v>6.2752000000000002E-2</v>
      </c>
      <c r="E2113" s="265">
        <v>9.9099999999999991E-4</v>
      </c>
      <c r="F2113" s="265">
        <v>4.6999999999999997E-5</v>
      </c>
      <c r="G2113" s="265">
        <v>0</v>
      </c>
      <c r="H2113" s="265">
        <v>0</v>
      </c>
      <c r="I2113" s="265">
        <v>0</v>
      </c>
      <c r="J2113" s="265">
        <v>1.7651E-2</v>
      </c>
      <c r="K2113" s="265">
        <v>6.6165000000000002E-2</v>
      </c>
      <c r="L2113" s="265">
        <v>0.124205</v>
      </c>
      <c r="M2113" s="265">
        <v>7.1112999999999996E-2</v>
      </c>
      <c r="N2113" s="265">
        <v>0</v>
      </c>
    </row>
    <row r="2114" spans="2:14" ht="13.5" x14ac:dyDescent="0.25">
      <c r="B2114" s="166" t="s">
        <v>4657</v>
      </c>
      <c r="C2114" s="38" t="s">
        <v>2061</v>
      </c>
      <c r="D2114" s="265">
        <v>0</v>
      </c>
      <c r="E2114" s="265">
        <v>0</v>
      </c>
      <c r="F2114" s="265">
        <v>0</v>
      </c>
      <c r="G2114" s="265">
        <v>0</v>
      </c>
      <c r="H2114" s="265">
        <v>0</v>
      </c>
      <c r="I2114" s="265">
        <v>0</v>
      </c>
      <c r="J2114" s="265">
        <v>1.4859999999999999E-3</v>
      </c>
      <c r="K2114" s="265">
        <v>7.3659999999999993E-3</v>
      </c>
      <c r="L2114" s="265">
        <v>4.3060999999999995E-2</v>
      </c>
      <c r="M2114" s="265">
        <v>2.0151000000000002E-2</v>
      </c>
      <c r="N2114" s="265">
        <v>2.3549E-2</v>
      </c>
    </row>
    <row r="2115" spans="2:14" ht="13.5" x14ac:dyDescent="0.25">
      <c r="B2115" s="166" t="s">
        <v>4658</v>
      </c>
      <c r="C2115" s="38" t="s">
        <v>2062</v>
      </c>
      <c r="D2115" s="265">
        <v>0</v>
      </c>
      <c r="E2115" s="265">
        <v>0</v>
      </c>
      <c r="F2115" s="265">
        <v>0</v>
      </c>
      <c r="G2115" s="265">
        <v>0</v>
      </c>
      <c r="H2115" s="265">
        <v>0</v>
      </c>
      <c r="I2115" s="265">
        <v>3.4999999999999997E-5</v>
      </c>
      <c r="J2115" s="265">
        <v>2.0405E-2</v>
      </c>
      <c r="K2115" s="265">
        <v>2.0990999999999999E-2</v>
      </c>
      <c r="L2115" s="265">
        <v>5.3090999999999999E-2</v>
      </c>
      <c r="M2115" s="265">
        <v>5.4126000000000001E-2</v>
      </c>
      <c r="N2115" s="265">
        <v>0</v>
      </c>
    </row>
    <row r="2116" spans="2:14" ht="13.5" x14ac:dyDescent="0.25">
      <c r="B2116" s="166" t="s">
        <v>4659</v>
      </c>
      <c r="C2116" s="38" t="s">
        <v>2063</v>
      </c>
      <c r="D2116" s="265">
        <v>0</v>
      </c>
      <c r="E2116" s="265">
        <v>0</v>
      </c>
      <c r="F2116" s="265">
        <v>0</v>
      </c>
      <c r="G2116" s="265">
        <v>0</v>
      </c>
      <c r="H2116" s="265">
        <v>0</v>
      </c>
      <c r="I2116" s="265">
        <v>0</v>
      </c>
      <c r="J2116" s="265">
        <v>0</v>
      </c>
      <c r="K2116" s="265">
        <v>0</v>
      </c>
      <c r="L2116" s="265">
        <v>2.8083E-2</v>
      </c>
      <c r="M2116" s="265">
        <v>2.5232999999999998E-2</v>
      </c>
      <c r="N2116" s="265">
        <v>1.029E-3</v>
      </c>
    </row>
    <row r="2117" spans="2:14" ht="13.5" x14ac:dyDescent="0.25">
      <c r="B2117" s="166" t="s">
        <v>4660</v>
      </c>
      <c r="C2117" s="38" t="s">
        <v>2064</v>
      </c>
      <c r="D2117" s="265">
        <v>0</v>
      </c>
      <c r="E2117" s="265">
        <v>0</v>
      </c>
      <c r="F2117" s="265">
        <v>0</v>
      </c>
      <c r="G2117" s="265">
        <v>0</v>
      </c>
      <c r="H2117" s="265">
        <v>0</v>
      </c>
      <c r="I2117" s="265">
        <v>7.8899999999999999E-4</v>
      </c>
      <c r="J2117" s="265">
        <v>1.9444000000000003E-2</v>
      </c>
      <c r="K2117" s="265">
        <v>0.108251</v>
      </c>
      <c r="L2117" s="265">
        <v>0.34540700000000002</v>
      </c>
      <c r="M2117" s="265">
        <v>0.18212699999999998</v>
      </c>
      <c r="N2117" s="265">
        <v>3.6000000000000002E-4</v>
      </c>
    </row>
    <row r="2118" spans="2:14" ht="13.5" x14ac:dyDescent="0.25">
      <c r="B2118" s="166" t="s">
        <v>4661</v>
      </c>
      <c r="C2118" s="38" t="s">
        <v>2065</v>
      </c>
      <c r="D2118" s="265">
        <v>0</v>
      </c>
      <c r="E2118" s="265">
        <v>0</v>
      </c>
      <c r="F2118" s="265">
        <v>0</v>
      </c>
      <c r="G2118" s="265">
        <v>0</v>
      </c>
      <c r="H2118" s="265">
        <v>0</v>
      </c>
      <c r="I2118" s="265">
        <v>1.011E-3</v>
      </c>
      <c r="J2118" s="265">
        <v>1.5494000000000001E-2</v>
      </c>
      <c r="K2118" s="265">
        <v>3.9609000000000005E-2</v>
      </c>
      <c r="L2118" s="265">
        <v>0.119016</v>
      </c>
      <c r="M2118" s="265">
        <v>0.21166499999999999</v>
      </c>
      <c r="N2118" s="265">
        <v>2.3579999999999999E-3</v>
      </c>
    </row>
    <row r="2119" spans="2:14" ht="13.5" x14ac:dyDescent="0.25">
      <c r="B2119" s="166" t="s">
        <v>4662</v>
      </c>
      <c r="C2119" s="38" t="s">
        <v>2066</v>
      </c>
      <c r="D2119" s="265">
        <v>10.814144000000001</v>
      </c>
      <c r="E2119" s="265">
        <v>11.224772</v>
      </c>
      <c r="F2119" s="265">
        <v>15.445100999999999</v>
      </c>
      <c r="G2119" s="265">
        <v>5.1721970000000006</v>
      </c>
      <c r="H2119" s="265">
        <v>5.7776370000000004</v>
      </c>
      <c r="I2119" s="265">
        <v>5.9608250000000007</v>
      </c>
      <c r="J2119" s="265">
        <v>5.2077550000000006</v>
      </c>
      <c r="K2119" s="265">
        <v>4.5464880000000001</v>
      </c>
      <c r="L2119" s="265">
        <v>6.273479</v>
      </c>
      <c r="M2119" s="265">
        <v>8.2214050000000007</v>
      </c>
      <c r="N2119" s="265">
        <v>9.4791380000000007</v>
      </c>
    </row>
    <row r="2120" spans="2:14" ht="13.5" x14ac:dyDescent="0.25">
      <c r="B2120" s="166" t="s">
        <v>4663</v>
      </c>
      <c r="C2120" s="38" t="s">
        <v>2067</v>
      </c>
      <c r="D2120" s="265">
        <v>0</v>
      </c>
      <c r="E2120" s="265">
        <v>1.714E-3</v>
      </c>
      <c r="F2120" s="265">
        <v>0</v>
      </c>
      <c r="G2120" s="265">
        <v>0</v>
      </c>
      <c r="H2120" s="265">
        <v>0</v>
      </c>
      <c r="I2120" s="265">
        <v>1.4989999999999999E-3</v>
      </c>
      <c r="J2120" s="265">
        <v>5.4115999999999997E-2</v>
      </c>
      <c r="K2120" s="265">
        <v>0.127082</v>
      </c>
      <c r="L2120" s="265">
        <v>0.30167299999999997</v>
      </c>
      <c r="M2120" s="265">
        <v>0.24780600000000003</v>
      </c>
      <c r="N2120" s="265">
        <v>4.8000000000000001E-5</v>
      </c>
    </row>
    <row r="2121" spans="2:14" ht="13.5" x14ac:dyDescent="0.25">
      <c r="B2121" s="166" t="s">
        <v>4664</v>
      </c>
      <c r="C2121" s="38" t="s">
        <v>2068</v>
      </c>
      <c r="D2121" s="265">
        <v>6.0579000000000001E-2</v>
      </c>
      <c r="E2121" s="265">
        <v>0</v>
      </c>
      <c r="F2121" s="265">
        <v>0</v>
      </c>
      <c r="G2121" s="265">
        <v>0</v>
      </c>
      <c r="H2121" s="265">
        <v>0</v>
      </c>
      <c r="I2121" s="265">
        <v>9.5100000000000002E-4</v>
      </c>
      <c r="J2121" s="265">
        <v>9.8399999999999998E-3</v>
      </c>
      <c r="K2121" s="265">
        <v>7.5449999999999996E-3</v>
      </c>
      <c r="L2121" s="265">
        <v>2.2316000000000003E-2</v>
      </c>
      <c r="M2121" s="265">
        <v>4.3062000000000003E-2</v>
      </c>
      <c r="N2121" s="265">
        <v>1.5125E-2</v>
      </c>
    </row>
    <row r="2122" spans="2:14" ht="13.5" x14ac:dyDescent="0.25">
      <c r="B2122" s="166" t="s">
        <v>4665</v>
      </c>
      <c r="C2122" s="38" t="s">
        <v>2069</v>
      </c>
      <c r="D2122" s="265">
        <v>0</v>
      </c>
      <c r="E2122" s="265">
        <v>0</v>
      </c>
      <c r="F2122" s="265">
        <v>0</v>
      </c>
      <c r="G2122" s="265">
        <v>0</v>
      </c>
      <c r="H2122" s="265">
        <v>0</v>
      </c>
      <c r="I2122" s="265">
        <v>0</v>
      </c>
      <c r="J2122" s="265">
        <v>1.6310000000000001E-3</v>
      </c>
      <c r="K2122" s="265">
        <v>2.4683E-2</v>
      </c>
      <c r="L2122" s="265">
        <v>5.4428999999999991E-2</v>
      </c>
      <c r="M2122" s="265">
        <v>5.5846999999999994E-2</v>
      </c>
      <c r="N2122" s="265">
        <v>0</v>
      </c>
    </row>
    <row r="2123" spans="2:14" ht="13.5" x14ac:dyDescent="0.25">
      <c r="B2123" s="166" t="s">
        <v>4666</v>
      </c>
      <c r="C2123" s="38" t="s">
        <v>2070</v>
      </c>
      <c r="D2123" s="265">
        <v>1.7293700000000001</v>
      </c>
      <c r="E2123" s="265">
        <v>1.163802</v>
      </c>
      <c r="F2123" s="265">
        <v>1.482478</v>
      </c>
      <c r="G2123" s="265">
        <v>0.97437200000000002</v>
      </c>
      <c r="H2123" s="265">
        <v>2.1027649999999998</v>
      </c>
      <c r="I2123" s="265">
        <v>1.9691519999999998</v>
      </c>
      <c r="J2123" s="265">
        <v>1.9891900000000002</v>
      </c>
      <c r="K2123" s="265">
        <v>0.58993699999999993</v>
      </c>
      <c r="L2123" s="265">
        <v>0.89712700000000001</v>
      </c>
      <c r="M2123" s="265">
        <v>0.85345000000000004</v>
      </c>
      <c r="N2123" s="265">
        <v>0.52872699999999995</v>
      </c>
    </row>
    <row r="2124" spans="2:14" ht="13.5" x14ac:dyDescent="0.25">
      <c r="B2124" s="166" t="s">
        <v>4667</v>
      </c>
      <c r="C2124" s="38" t="s">
        <v>2071</v>
      </c>
      <c r="D2124" s="265">
        <v>7.2799999999999991E-4</v>
      </c>
      <c r="E2124" s="265">
        <v>6.5400000000000007E-4</v>
      </c>
      <c r="F2124" s="265">
        <v>4.1599999999999997E-4</v>
      </c>
      <c r="G2124" s="265">
        <v>0</v>
      </c>
      <c r="H2124" s="265">
        <v>0</v>
      </c>
      <c r="I2124" s="265">
        <v>0</v>
      </c>
      <c r="J2124" s="265">
        <v>1.1188E-2</v>
      </c>
      <c r="K2124" s="265">
        <v>3.7497999999999997E-2</v>
      </c>
      <c r="L2124" s="265">
        <v>5.6993999999999996E-2</v>
      </c>
      <c r="M2124" s="265">
        <v>3.5991000000000002E-2</v>
      </c>
      <c r="N2124" s="265">
        <v>6.6829999999999997E-3</v>
      </c>
    </row>
    <row r="2125" spans="2:14" ht="13.5" x14ac:dyDescent="0.25">
      <c r="B2125" s="166" t="s">
        <v>4668</v>
      </c>
      <c r="C2125" s="38" t="s">
        <v>2072</v>
      </c>
      <c r="D2125" s="265">
        <v>0</v>
      </c>
      <c r="E2125" s="265">
        <v>0</v>
      </c>
      <c r="F2125" s="265">
        <v>0</v>
      </c>
      <c r="G2125" s="265">
        <v>0</v>
      </c>
      <c r="H2125" s="265">
        <v>0</v>
      </c>
      <c r="I2125" s="265">
        <v>1.116E-3</v>
      </c>
      <c r="J2125" s="265">
        <v>5.6703999999999991E-2</v>
      </c>
      <c r="K2125" s="265">
        <v>7.1846999999999994E-2</v>
      </c>
      <c r="L2125" s="265">
        <v>0.22447400000000001</v>
      </c>
      <c r="M2125" s="265">
        <v>0.23686400000000002</v>
      </c>
      <c r="N2125" s="265">
        <v>7.0129999999999998E-2</v>
      </c>
    </row>
    <row r="2126" spans="2:14" ht="13.5" x14ac:dyDescent="0.25">
      <c r="B2126" s="166" t="s">
        <v>4669</v>
      </c>
      <c r="C2126" s="38" t="s">
        <v>2073</v>
      </c>
      <c r="D2126" s="265">
        <v>0</v>
      </c>
      <c r="E2126" s="265">
        <v>0</v>
      </c>
      <c r="F2126" s="265">
        <v>0</v>
      </c>
      <c r="G2126" s="265">
        <v>0</v>
      </c>
      <c r="H2126" s="265">
        <v>0</v>
      </c>
      <c r="I2126" s="265">
        <v>0</v>
      </c>
      <c r="J2126" s="265">
        <v>2.748E-3</v>
      </c>
      <c r="K2126" s="265">
        <v>0</v>
      </c>
      <c r="L2126" s="265">
        <v>6.6750000000000004E-3</v>
      </c>
      <c r="M2126" s="265">
        <v>1.591E-3</v>
      </c>
      <c r="N2126" s="265">
        <v>0</v>
      </c>
    </row>
    <row r="2127" spans="2:14" ht="13.5" x14ac:dyDescent="0.25">
      <c r="B2127" s="166" t="s">
        <v>4670</v>
      </c>
      <c r="C2127" s="38" t="s">
        <v>875</v>
      </c>
      <c r="D2127" s="265">
        <v>8.064E-3</v>
      </c>
      <c r="E2127" s="265">
        <v>1.0319999999999999E-3</v>
      </c>
      <c r="F2127" s="265">
        <v>8.2540000000000009E-3</v>
      </c>
      <c r="G2127" s="265">
        <v>1.2307999999999999E-2</v>
      </c>
      <c r="H2127" s="265">
        <v>3.5700000000000003E-3</v>
      </c>
      <c r="I2127" s="265">
        <v>1.6694000000000001E-2</v>
      </c>
      <c r="J2127" s="265">
        <v>6.817899999999999E-2</v>
      </c>
      <c r="K2127" s="265">
        <v>0.26574700000000001</v>
      </c>
      <c r="L2127" s="265">
        <v>0.67949499999999996</v>
      </c>
      <c r="M2127" s="265">
        <v>0.61222299999999996</v>
      </c>
      <c r="N2127" s="265">
        <v>7.281399999999999E-2</v>
      </c>
    </row>
    <row r="2128" spans="2:14" ht="13.5" x14ac:dyDescent="0.25">
      <c r="B2128" s="166" t="s">
        <v>4671</v>
      </c>
      <c r="C2128" s="38" t="s">
        <v>2074</v>
      </c>
      <c r="D2128" s="265">
        <v>1.6897879999999998</v>
      </c>
      <c r="E2128" s="265">
        <v>4.9434640000000005</v>
      </c>
      <c r="F2128" s="265">
        <v>5.7392570000000003</v>
      </c>
      <c r="G2128" s="265">
        <v>3.9826769999999998</v>
      </c>
      <c r="H2128" s="265">
        <v>6.457649</v>
      </c>
      <c r="I2128" s="265">
        <v>6.6851179999999992</v>
      </c>
      <c r="J2128" s="265">
        <v>7.2232089999999998</v>
      </c>
      <c r="K2128" s="265">
        <v>8.6252689999999994</v>
      </c>
      <c r="L2128" s="265">
        <v>11.887055999999999</v>
      </c>
      <c r="M2128" s="265">
        <v>16.459357000000001</v>
      </c>
      <c r="N2128" s="265">
        <v>17.968142</v>
      </c>
    </row>
    <row r="2129" spans="2:14" ht="13.5" x14ac:dyDescent="0.25">
      <c r="B2129" s="166" t="s">
        <v>4672</v>
      </c>
      <c r="C2129" s="38" t="s">
        <v>2075</v>
      </c>
      <c r="D2129" s="265">
        <v>2.5299999999999997E-4</v>
      </c>
      <c r="E2129" s="265">
        <v>4.3999999999999999E-5</v>
      </c>
      <c r="F2129" s="265">
        <v>0</v>
      </c>
      <c r="G2129" s="265">
        <v>0</v>
      </c>
      <c r="H2129" s="265">
        <v>0</v>
      </c>
      <c r="I2129" s="265">
        <v>1.0016000000000001E-2</v>
      </c>
      <c r="J2129" s="265">
        <v>4.6204999999999996E-2</v>
      </c>
      <c r="K2129" s="265">
        <v>0.14885900000000002</v>
      </c>
      <c r="L2129" s="265">
        <v>0.27049200000000001</v>
      </c>
      <c r="M2129" s="265">
        <v>0.15394900000000003</v>
      </c>
      <c r="N2129" s="265">
        <v>2.6286E-2</v>
      </c>
    </row>
    <row r="2130" spans="2:14" ht="13.5" x14ac:dyDescent="0.25">
      <c r="B2130" s="166" t="s">
        <v>4673</v>
      </c>
      <c r="C2130" s="38" t="s">
        <v>2076</v>
      </c>
      <c r="D2130" s="265">
        <v>0</v>
      </c>
      <c r="E2130" s="265">
        <v>0</v>
      </c>
      <c r="F2130" s="265">
        <v>0</v>
      </c>
      <c r="G2130" s="265">
        <v>0</v>
      </c>
      <c r="H2130" s="265">
        <v>0</v>
      </c>
      <c r="I2130" s="265">
        <v>1.1E-5</v>
      </c>
      <c r="J2130" s="265">
        <v>7.8989000000000004E-2</v>
      </c>
      <c r="K2130" s="265">
        <v>0.22476499999999999</v>
      </c>
      <c r="L2130" s="265">
        <v>0.44914699999999996</v>
      </c>
      <c r="M2130" s="265">
        <v>0.29564200000000002</v>
      </c>
      <c r="N2130" s="265">
        <v>1.3954000000000001E-2</v>
      </c>
    </row>
    <row r="2131" spans="2:14" ht="13.5" x14ac:dyDescent="0.25">
      <c r="B2131" s="166" t="s">
        <v>4674</v>
      </c>
      <c r="C2131" s="38" t="s">
        <v>2077</v>
      </c>
      <c r="D2131" s="265">
        <v>0</v>
      </c>
      <c r="E2131" s="265">
        <v>0</v>
      </c>
      <c r="F2131" s="265">
        <v>0</v>
      </c>
      <c r="G2131" s="265">
        <v>1.256E-3</v>
      </c>
      <c r="H2131" s="265">
        <v>0</v>
      </c>
      <c r="I2131" s="265">
        <v>4.2450000000000005E-3</v>
      </c>
      <c r="J2131" s="265">
        <v>0.152835</v>
      </c>
      <c r="K2131" s="265">
        <v>0.447409</v>
      </c>
      <c r="L2131" s="265">
        <v>0.72321299999999999</v>
      </c>
      <c r="M2131" s="265">
        <v>0.46116500000000005</v>
      </c>
      <c r="N2131" s="265">
        <v>1.5754999999999998E-2</v>
      </c>
    </row>
    <row r="2132" spans="2:14" ht="13.5" x14ac:dyDescent="0.25">
      <c r="B2132" s="166" t="s">
        <v>4675</v>
      </c>
      <c r="C2132" s="38" t="s">
        <v>2078</v>
      </c>
      <c r="D2132" s="265">
        <v>6.6803000000000001E-2</v>
      </c>
      <c r="E2132" s="265">
        <v>0.19663199999999997</v>
      </c>
      <c r="F2132" s="265">
        <v>0.25586599999999998</v>
      </c>
      <c r="G2132" s="265">
        <v>0.25562200000000002</v>
      </c>
      <c r="H2132" s="265">
        <v>0.44837399999999999</v>
      </c>
      <c r="I2132" s="265">
        <v>0.28075899999999998</v>
      </c>
      <c r="J2132" s="265">
        <v>0.54092300000000004</v>
      </c>
      <c r="K2132" s="265">
        <v>0.71606199999999998</v>
      </c>
      <c r="L2132" s="265">
        <v>1.239849</v>
      </c>
      <c r="M2132" s="265">
        <v>0.87872600000000001</v>
      </c>
      <c r="N2132" s="265">
        <v>1.8679000000000001E-2</v>
      </c>
    </row>
    <row r="2133" spans="2:14" ht="13.5" x14ac:dyDescent="0.25">
      <c r="B2133" s="166" t="s">
        <v>4676</v>
      </c>
      <c r="C2133" s="38" t="s">
        <v>2079</v>
      </c>
      <c r="D2133" s="265">
        <v>0</v>
      </c>
      <c r="E2133" s="265">
        <v>0</v>
      </c>
      <c r="F2133" s="265">
        <v>0</v>
      </c>
      <c r="G2133" s="265">
        <v>0</v>
      </c>
      <c r="H2133" s="265">
        <v>0</v>
      </c>
      <c r="I2133" s="265">
        <v>2.8E-5</v>
      </c>
      <c r="J2133" s="265">
        <v>0.146505</v>
      </c>
      <c r="K2133" s="265">
        <v>0.28807700000000003</v>
      </c>
      <c r="L2133" s="265">
        <v>0.44615399999999994</v>
      </c>
      <c r="M2133" s="265">
        <v>0.25711899999999999</v>
      </c>
      <c r="N2133" s="265">
        <v>7.8169999999999993E-3</v>
      </c>
    </row>
    <row r="2134" spans="2:14" ht="13.5" x14ac:dyDescent="0.25">
      <c r="B2134" s="166" t="s">
        <v>4677</v>
      </c>
      <c r="C2134" s="38" t="s">
        <v>2080</v>
      </c>
      <c r="D2134" s="265">
        <v>41.598517999999999</v>
      </c>
      <c r="E2134" s="265">
        <v>39.066205999999994</v>
      </c>
      <c r="F2134" s="265">
        <v>50.889606000000001</v>
      </c>
      <c r="G2134" s="265">
        <v>31.609856000000001</v>
      </c>
      <c r="H2134" s="265">
        <v>39.948960999999997</v>
      </c>
      <c r="I2134" s="265">
        <v>39.867319999999999</v>
      </c>
      <c r="J2134" s="265">
        <v>35.429857000000005</v>
      </c>
      <c r="K2134" s="265">
        <v>40.263324000000004</v>
      </c>
      <c r="L2134" s="265">
        <v>48.513993999999997</v>
      </c>
      <c r="M2134" s="265">
        <v>49.570904999999996</v>
      </c>
      <c r="N2134" s="265">
        <v>53.821418999999999</v>
      </c>
    </row>
    <row r="2135" spans="2:14" ht="13.5" x14ac:dyDescent="0.25">
      <c r="B2135" s="166" t="s">
        <v>4678</v>
      </c>
      <c r="C2135" s="38" t="s">
        <v>1807</v>
      </c>
      <c r="D2135" s="265">
        <v>9.0116510000000005</v>
      </c>
      <c r="E2135" s="265">
        <v>10.722068</v>
      </c>
      <c r="F2135" s="265">
        <v>15.144020000000001</v>
      </c>
      <c r="G2135" s="265">
        <v>11.192108000000001</v>
      </c>
      <c r="H2135" s="265">
        <v>16.133752999999999</v>
      </c>
      <c r="I2135" s="265">
        <v>17.514548999999999</v>
      </c>
      <c r="J2135" s="265">
        <v>19.785766000000002</v>
      </c>
      <c r="K2135" s="265">
        <v>21.025244000000001</v>
      </c>
      <c r="L2135" s="265">
        <v>29.112902000000002</v>
      </c>
      <c r="M2135" s="265">
        <v>33.183478000000001</v>
      </c>
      <c r="N2135" s="265">
        <v>33.334426000000008</v>
      </c>
    </row>
    <row r="2136" spans="2:14" ht="13.5" x14ac:dyDescent="0.25">
      <c r="B2136" s="166" t="s">
        <v>4679</v>
      </c>
      <c r="C2136" s="38" t="s">
        <v>2081</v>
      </c>
      <c r="D2136" s="265">
        <v>6.8349999999999999E-3</v>
      </c>
      <c r="E2136" s="265">
        <v>0</v>
      </c>
      <c r="F2136" s="265">
        <v>0</v>
      </c>
      <c r="G2136" s="265">
        <v>0</v>
      </c>
      <c r="H2136" s="265">
        <v>0</v>
      </c>
      <c r="I2136" s="265">
        <v>7.8869999999999999E-3</v>
      </c>
      <c r="J2136" s="265">
        <v>7.6490000000000002E-2</v>
      </c>
      <c r="K2136" s="265">
        <v>0.110178</v>
      </c>
      <c r="L2136" s="265">
        <v>0.27118599999999998</v>
      </c>
      <c r="M2136" s="265">
        <v>0.23097599999999999</v>
      </c>
      <c r="N2136" s="265">
        <v>2.5399999999999999E-4</v>
      </c>
    </row>
    <row r="2137" spans="2:14" ht="13.5" x14ac:dyDescent="0.25">
      <c r="B2137" s="166" t="s">
        <v>4680</v>
      </c>
      <c r="C2137" s="38" t="s">
        <v>2082</v>
      </c>
      <c r="D2137" s="265">
        <v>0</v>
      </c>
      <c r="E2137" s="265">
        <v>0</v>
      </c>
      <c r="F2137" s="265">
        <v>0</v>
      </c>
      <c r="G2137" s="265">
        <v>0</v>
      </c>
      <c r="H2137" s="265">
        <v>0</v>
      </c>
      <c r="I2137" s="265">
        <v>6.8800000000000003E-4</v>
      </c>
      <c r="J2137" s="265">
        <v>7.7071000000000001E-2</v>
      </c>
      <c r="K2137" s="265">
        <v>0.10780500000000001</v>
      </c>
      <c r="L2137" s="265">
        <v>0.24829000000000001</v>
      </c>
      <c r="M2137" s="265">
        <v>0.21143400000000001</v>
      </c>
      <c r="N2137" s="265">
        <v>0.118287</v>
      </c>
    </row>
    <row r="2138" spans="2:14" ht="13.5" x14ac:dyDescent="0.25">
      <c r="B2138" s="166" t="s">
        <v>4681</v>
      </c>
      <c r="C2138" s="38" t="s">
        <v>2083</v>
      </c>
      <c r="D2138" s="265">
        <v>0</v>
      </c>
      <c r="E2138" s="265">
        <v>0</v>
      </c>
      <c r="F2138" s="265">
        <v>0</v>
      </c>
      <c r="G2138" s="265">
        <v>0</v>
      </c>
      <c r="H2138" s="265">
        <v>0</v>
      </c>
      <c r="I2138" s="265">
        <v>5.8530000000000006E-3</v>
      </c>
      <c r="J2138" s="265">
        <v>4.2334999999999998E-2</v>
      </c>
      <c r="K2138" s="265">
        <v>0.124947</v>
      </c>
      <c r="L2138" s="265">
        <v>0.29759199999999997</v>
      </c>
      <c r="M2138" s="265">
        <v>0.217944</v>
      </c>
      <c r="N2138" s="265">
        <v>2.5356E-2</v>
      </c>
    </row>
    <row r="2139" spans="2:14" ht="13.5" x14ac:dyDescent="0.25">
      <c r="B2139" s="166" t="s">
        <v>4682</v>
      </c>
      <c r="C2139" s="38" t="s">
        <v>2084</v>
      </c>
      <c r="D2139" s="265">
        <v>0.501197</v>
      </c>
      <c r="E2139" s="265">
        <v>0.59791300000000003</v>
      </c>
      <c r="F2139" s="265">
        <v>0.717055</v>
      </c>
      <c r="G2139" s="265">
        <v>0.56594999999999995</v>
      </c>
      <c r="H2139" s="265">
        <v>0.75892400000000004</v>
      </c>
      <c r="I2139" s="265">
        <v>0.69862399999999991</v>
      </c>
      <c r="J2139" s="265">
        <v>0.73888299999999996</v>
      </c>
      <c r="K2139" s="265">
        <v>0.868676</v>
      </c>
      <c r="L2139" s="265">
        <v>1.134714</v>
      </c>
      <c r="M2139" s="265">
        <v>0.69335200000000008</v>
      </c>
      <c r="N2139" s="265">
        <v>3.1312E-2</v>
      </c>
    </row>
    <row r="2140" spans="2:14" ht="13.5" x14ac:dyDescent="0.25">
      <c r="B2140" s="166" t="s">
        <v>4683</v>
      </c>
      <c r="C2140" s="38" t="s">
        <v>2085</v>
      </c>
      <c r="D2140" s="265">
        <v>0</v>
      </c>
      <c r="E2140" s="265">
        <v>0</v>
      </c>
      <c r="F2140" s="265">
        <v>0</v>
      </c>
      <c r="G2140" s="265">
        <v>0</v>
      </c>
      <c r="H2140" s="265">
        <v>0</v>
      </c>
      <c r="I2140" s="265">
        <v>1.55E-4</v>
      </c>
      <c r="J2140" s="265">
        <v>0.13567100000000001</v>
      </c>
      <c r="K2140" s="265">
        <v>0.25582700000000003</v>
      </c>
      <c r="L2140" s="265">
        <v>0.54971000000000003</v>
      </c>
      <c r="M2140" s="265">
        <v>0.37698899999999996</v>
      </c>
      <c r="N2140" s="265">
        <v>1.3871999999999999E-2</v>
      </c>
    </row>
    <row r="2141" spans="2:14" ht="13.5" x14ac:dyDescent="0.25">
      <c r="B2141" s="166" t="s">
        <v>4684</v>
      </c>
      <c r="C2141" s="38" t="s">
        <v>2086</v>
      </c>
      <c r="D2141" s="265">
        <v>0</v>
      </c>
      <c r="E2141" s="265">
        <v>0</v>
      </c>
      <c r="F2141" s="265">
        <v>0</v>
      </c>
      <c r="G2141" s="265">
        <v>0</v>
      </c>
      <c r="H2141" s="265">
        <v>0</v>
      </c>
      <c r="I2141" s="265">
        <v>5.6270000000000001E-3</v>
      </c>
      <c r="J2141" s="265">
        <v>5.2366999999999997E-2</v>
      </c>
      <c r="K2141" s="265">
        <v>0.223992</v>
      </c>
      <c r="L2141" s="265">
        <v>0.41589200000000004</v>
      </c>
      <c r="M2141" s="265">
        <v>0.26936400000000005</v>
      </c>
      <c r="N2141" s="265">
        <v>1.8592999999999998E-2</v>
      </c>
    </row>
    <row r="2142" spans="2:14" ht="13.5" x14ac:dyDescent="0.25">
      <c r="B2142" s="166" t="s">
        <v>4685</v>
      </c>
      <c r="C2142" s="38" t="s">
        <v>2087</v>
      </c>
      <c r="D2142" s="265">
        <v>7.5354000000000004E-2</v>
      </c>
      <c r="E2142" s="265">
        <v>0.10183500000000001</v>
      </c>
      <c r="F2142" s="265">
        <v>0.105244</v>
      </c>
      <c r="G2142" s="265">
        <v>7.0568999999999993E-2</v>
      </c>
      <c r="H2142" s="265">
        <v>0.25207400000000002</v>
      </c>
      <c r="I2142" s="265">
        <v>0.28758600000000001</v>
      </c>
      <c r="J2142" s="265">
        <v>0.41125899999999999</v>
      </c>
      <c r="K2142" s="265">
        <v>0.66081900000000005</v>
      </c>
      <c r="L2142" s="265">
        <v>1.020014</v>
      </c>
      <c r="M2142" s="265">
        <v>1.3683010000000002</v>
      </c>
      <c r="N2142" s="265">
        <v>1.1228349999999998</v>
      </c>
    </row>
    <row r="2143" spans="2:14" ht="13.5" x14ac:dyDescent="0.25">
      <c r="B2143" s="166" t="s">
        <v>4686</v>
      </c>
      <c r="C2143" s="38" t="s">
        <v>2088</v>
      </c>
      <c r="D2143" s="265">
        <v>32.579068999999997</v>
      </c>
      <c r="E2143" s="265">
        <v>29.655015000000002</v>
      </c>
      <c r="F2143" s="265">
        <v>42.579534999999993</v>
      </c>
      <c r="G2143" s="265">
        <v>24.642768</v>
      </c>
      <c r="H2143" s="265">
        <v>32.630898999999999</v>
      </c>
      <c r="I2143" s="265">
        <v>33.410638000000006</v>
      </c>
      <c r="J2143" s="265">
        <v>33.113022999999998</v>
      </c>
      <c r="K2143" s="265">
        <v>29.525092999999998</v>
      </c>
      <c r="L2143" s="265">
        <v>38.320095000000002</v>
      </c>
      <c r="M2143" s="265">
        <v>42.466604000000004</v>
      </c>
      <c r="N2143" s="265">
        <v>42.690534</v>
      </c>
    </row>
    <row r="2144" spans="2:14" ht="13.5" x14ac:dyDescent="0.25">
      <c r="B2144" s="166" t="s">
        <v>4687</v>
      </c>
      <c r="C2144" s="38" t="s">
        <v>2089</v>
      </c>
      <c r="D2144" s="265">
        <v>0</v>
      </c>
      <c r="E2144" s="265">
        <v>0</v>
      </c>
      <c r="F2144" s="265">
        <v>0</v>
      </c>
      <c r="G2144" s="265">
        <v>0</v>
      </c>
      <c r="H2144" s="265">
        <v>0</v>
      </c>
      <c r="I2144" s="265">
        <v>1.5300000000000001E-4</v>
      </c>
      <c r="J2144" s="265">
        <v>5.7747E-2</v>
      </c>
      <c r="K2144" s="265">
        <v>4.5358999999999997E-2</v>
      </c>
      <c r="L2144" s="265">
        <v>8.8369000000000003E-2</v>
      </c>
      <c r="M2144" s="265">
        <v>3.9639000000000001E-2</v>
      </c>
      <c r="N2144" s="265">
        <v>2.3002999999999999E-2</v>
      </c>
    </row>
    <row r="2145" spans="2:14" ht="13.5" x14ac:dyDescent="0.25">
      <c r="B2145" s="169"/>
      <c r="C2145" s="38" t="s">
        <v>29</v>
      </c>
      <c r="D2145" s="265">
        <v>2.6014000000000002E-2</v>
      </c>
      <c r="E2145" s="265">
        <v>0</v>
      </c>
      <c r="F2145" s="265">
        <v>5.0000000000000001E-4</v>
      </c>
      <c r="G2145" s="265">
        <v>0</v>
      </c>
      <c r="H2145" s="265">
        <v>0</v>
      </c>
      <c r="I2145" s="265">
        <v>0</v>
      </c>
      <c r="J2145" s="265">
        <v>0</v>
      </c>
      <c r="K2145" s="265">
        <v>0</v>
      </c>
      <c r="L2145" s="265">
        <v>2.2260000000000001E-3</v>
      </c>
      <c r="M2145" s="265">
        <v>0</v>
      </c>
      <c r="N2145" s="265">
        <v>0.25981699999999996</v>
      </c>
    </row>
    <row r="2146" spans="2:14" ht="13.5" x14ac:dyDescent="0.25">
      <c r="B2146" s="212" t="s">
        <v>2608</v>
      </c>
      <c r="C2146" s="213" t="s">
        <v>2532</v>
      </c>
      <c r="D2146" s="264">
        <v>1065.7740999999999</v>
      </c>
      <c r="E2146" s="264">
        <v>1083.4396999999999</v>
      </c>
      <c r="F2146" s="264">
        <v>1091.3720000000001</v>
      </c>
      <c r="G2146" s="264">
        <v>889.10770000000002</v>
      </c>
      <c r="H2146" s="264">
        <v>1324.2642999999998</v>
      </c>
      <c r="I2146" s="264">
        <v>1425.5041000000001</v>
      </c>
      <c r="J2146" s="264">
        <v>1553.0962</v>
      </c>
      <c r="K2146" s="264">
        <v>1667.4404</v>
      </c>
      <c r="L2146" s="264">
        <v>2079.4286000000002</v>
      </c>
      <c r="M2146" s="264">
        <v>2367.4431999999997</v>
      </c>
      <c r="N2146" s="264">
        <v>2573.9702000000002</v>
      </c>
    </row>
    <row r="2147" spans="2:14" ht="13.5" x14ac:dyDescent="0.25">
      <c r="B2147" s="166" t="s">
        <v>4688</v>
      </c>
      <c r="C2147" s="38" t="s">
        <v>1633</v>
      </c>
      <c r="D2147" s="265">
        <v>2.5850000000000001E-3</v>
      </c>
      <c r="E2147" s="265">
        <v>7.1199999999999996E-3</v>
      </c>
      <c r="F2147" s="265">
        <v>4.4590000000000003E-3</v>
      </c>
      <c r="G2147" s="265">
        <v>1.3233E-2</v>
      </c>
      <c r="H2147" s="265">
        <v>2.2200000000000002E-3</v>
      </c>
      <c r="I2147" s="265">
        <v>3.7740000000000004E-3</v>
      </c>
      <c r="J2147" s="265">
        <v>2.2599000000000001E-2</v>
      </c>
      <c r="K2147" s="265">
        <v>1.5381000000000002E-2</v>
      </c>
      <c r="L2147" s="265">
        <v>3.0306E-2</v>
      </c>
      <c r="M2147" s="265">
        <v>7.1293999999999982E-2</v>
      </c>
      <c r="N2147" s="265">
        <v>2.075E-3</v>
      </c>
    </row>
    <row r="2148" spans="2:14" ht="13.5" x14ac:dyDescent="0.25">
      <c r="B2148" s="166" t="s">
        <v>4689</v>
      </c>
      <c r="C2148" s="38" t="s">
        <v>564</v>
      </c>
      <c r="D2148" s="265">
        <v>0</v>
      </c>
      <c r="E2148" s="265">
        <v>0</v>
      </c>
      <c r="F2148" s="265">
        <v>0</v>
      </c>
      <c r="G2148" s="265">
        <v>0</v>
      </c>
      <c r="H2148" s="265">
        <v>0</v>
      </c>
      <c r="I2148" s="265">
        <v>1.2461999999999999E-2</v>
      </c>
      <c r="J2148" s="265">
        <v>1.3403000000000002E-2</v>
      </c>
      <c r="K2148" s="265">
        <v>1.7937999999999999E-2</v>
      </c>
      <c r="L2148" s="265">
        <v>1.7691999999999999E-2</v>
      </c>
      <c r="M2148" s="265">
        <v>1.0392999999999999E-2</v>
      </c>
      <c r="N2148" s="265">
        <v>0</v>
      </c>
    </row>
    <row r="2149" spans="2:14" ht="13.5" x14ac:dyDescent="0.25">
      <c r="B2149" s="166" t="s">
        <v>4690</v>
      </c>
      <c r="C2149" s="38" t="s">
        <v>2090</v>
      </c>
      <c r="D2149" s="265">
        <v>34.387768000000001</v>
      </c>
      <c r="E2149" s="265">
        <v>37.012284999999999</v>
      </c>
      <c r="F2149" s="265">
        <v>36.671568999999998</v>
      </c>
      <c r="G2149" s="265">
        <v>28.143839</v>
      </c>
      <c r="H2149" s="265">
        <v>36.926206999999998</v>
      </c>
      <c r="I2149" s="265">
        <v>38.100254</v>
      </c>
      <c r="J2149" s="265">
        <v>36.575212000000001</v>
      </c>
      <c r="K2149" s="265">
        <v>35.115048999999999</v>
      </c>
      <c r="L2149" s="265">
        <v>42.944771000000003</v>
      </c>
      <c r="M2149" s="265">
        <v>51.117475999999996</v>
      </c>
      <c r="N2149" s="265">
        <v>55.734221999999995</v>
      </c>
    </row>
    <row r="2150" spans="2:14" ht="13.5" x14ac:dyDescent="0.25">
      <c r="B2150" s="166" t="s">
        <v>4691</v>
      </c>
      <c r="C2150" s="38" t="s">
        <v>567</v>
      </c>
      <c r="D2150" s="265">
        <v>2.5076590000000003</v>
      </c>
      <c r="E2150" s="265">
        <v>3.7401159999999996</v>
      </c>
      <c r="F2150" s="265">
        <v>4.264996</v>
      </c>
      <c r="G2150" s="265">
        <v>3.4888300000000001</v>
      </c>
      <c r="H2150" s="265">
        <v>5.9409420000000006</v>
      </c>
      <c r="I2150" s="265">
        <v>6.996124</v>
      </c>
      <c r="J2150" s="265">
        <v>8.1140739999999987</v>
      </c>
      <c r="K2150" s="265">
        <v>31.733817000000002</v>
      </c>
      <c r="L2150" s="265">
        <v>42.355835999999996</v>
      </c>
      <c r="M2150" s="265">
        <v>17.516927000000003</v>
      </c>
      <c r="N2150" s="265">
        <v>15.750935</v>
      </c>
    </row>
    <row r="2151" spans="2:14" ht="13.5" x14ac:dyDescent="0.25">
      <c r="B2151" s="166" t="s">
        <v>4692</v>
      </c>
      <c r="C2151" s="38" t="s">
        <v>2091</v>
      </c>
      <c r="D2151" s="265">
        <v>0</v>
      </c>
      <c r="E2151" s="265">
        <v>0</v>
      </c>
      <c r="F2151" s="265">
        <v>0</v>
      </c>
      <c r="G2151" s="265">
        <v>0</v>
      </c>
      <c r="H2151" s="265">
        <v>0</v>
      </c>
      <c r="I2151" s="265">
        <v>1.56E-4</v>
      </c>
      <c r="J2151" s="265">
        <v>6.0461999999999995E-2</v>
      </c>
      <c r="K2151" s="265">
        <v>7.3557999999999998E-2</v>
      </c>
      <c r="L2151" s="265">
        <v>0.12686799999999998</v>
      </c>
      <c r="M2151" s="265">
        <v>9.6482000000000012E-2</v>
      </c>
      <c r="N2151" s="265">
        <v>2.7670999999999998E-2</v>
      </c>
    </row>
    <row r="2152" spans="2:14" ht="13.5" x14ac:dyDescent="0.25">
      <c r="B2152" s="166" t="s">
        <v>4693</v>
      </c>
      <c r="C2152" s="38" t="s">
        <v>2092</v>
      </c>
      <c r="D2152" s="265">
        <v>1.218E-2</v>
      </c>
      <c r="E2152" s="265">
        <v>0</v>
      </c>
      <c r="F2152" s="265">
        <v>0</v>
      </c>
      <c r="G2152" s="265">
        <v>0</v>
      </c>
      <c r="H2152" s="265">
        <v>0</v>
      </c>
      <c r="I2152" s="265">
        <v>1.3008E-2</v>
      </c>
      <c r="J2152" s="265">
        <v>0.11101800000000001</v>
      </c>
      <c r="K2152" s="265">
        <v>0.40176299999999998</v>
      </c>
      <c r="L2152" s="265">
        <v>0.47233700000000001</v>
      </c>
      <c r="M2152" s="265">
        <v>0.36626300000000001</v>
      </c>
      <c r="N2152" s="265">
        <v>3.5300000000000002E-3</v>
      </c>
    </row>
    <row r="2153" spans="2:14" ht="13.5" x14ac:dyDescent="0.25">
      <c r="B2153" s="166" t="s">
        <v>4694</v>
      </c>
      <c r="C2153" s="38" t="s">
        <v>2093</v>
      </c>
      <c r="D2153" s="265">
        <v>3.4097690000000003</v>
      </c>
      <c r="E2153" s="265">
        <v>2.6238999999999999</v>
      </c>
      <c r="F2153" s="265">
        <v>2.350892</v>
      </c>
      <c r="G2153" s="265">
        <v>1.7482150000000001</v>
      </c>
      <c r="H2153" s="265">
        <v>2.4951620000000001</v>
      </c>
      <c r="I2153" s="265">
        <v>3.2266590000000006</v>
      </c>
      <c r="J2153" s="265">
        <v>3.1493269999999995</v>
      </c>
      <c r="K2153" s="265">
        <v>5.1269679999999997</v>
      </c>
      <c r="L2153" s="265">
        <v>1.9402790000000001</v>
      </c>
      <c r="M2153" s="265">
        <v>3.3874430000000002</v>
      </c>
      <c r="N2153" s="265">
        <v>4.2071130000000005</v>
      </c>
    </row>
    <row r="2154" spans="2:14" ht="13.5" x14ac:dyDescent="0.25">
      <c r="B2154" s="166" t="s">
        <v>4695</v>
      </c>
      <c r="C2154" s="38" t="s">
        <v>2094</v>
      </c>
      <c r="D2154" s="265">
        <v>0</v>
      </c>
      <c r="E2154" s="265">
        <v>0</v>
      </c>
      <c r="F2154" s="265">
        <v>0</v>
      </c>
      <c r="G2154" s="265">
        <v>0</v>
      </c>
      <c r="H2154" s="265">
        <v>0</v>
      </c>
      <c r="I2154" s="265">
        <v>8.5849999999999989E-3</v>
      </c>
      <c r="J2154" s="265">
        <v>5.2511000000000002E-2</v>
      </c>
      <c r="K2154" s="265">
        <v>0.11921500000000002</v>
      </c>
      <c r="L2154" s="265">
        <v>0.19817200000000001</v>
      </c>
      <c r="M2154" s="265">
        <v>0.19837399999999999</v>
      </c>
      <c r="N2154" s="265">
        <v>0</v>
      </c>
    </row>
    <row r="2155" spans="2:14" ht="13.5" x14ac:dyDescent="0.25">
      <c r="B2155" s="166" t="s">
        <v>4696</v>
      </c>
      <c r="C2155" s="38" t="s">
        <v>2095</v>
      </c>
      <c r="D2155" s="265">
        <v>3.5541779999999998</v>
      </c>
      <c r="E2155" s="265">
        <v>3.8381280000000002</v>
      </c>
      <c r="F2155" s="265">
        <v>4.2577149999999993</v>
      </c>
      <c r="G2155" s="265">
        <v>3.5834060000000001</v>
      </c>
      <c r="H2155" s="265">
        <v>6.0746729999999998</v>
      </c>
      <c r="I2155" s="265">
        <v>7.3246699999999993</v>
      </c>
      <c r="J2155" s="265">
        <v>8.8871070000000003</v>
      </c>
      <c r="K2155" s="265">
        <v>10.416463</v>
      </c>
      <c r="L2155" s="265">
        <v>15.163968999999998</v>
      </c>
      <c r="M2155" s="265">
        <v>24.984541</v>
      </c>
      <c r="N2155" s="265">
        <v>32.613599000000001</v>
      </c>
    </row>
    <row r="2156" spans="2:14" ht="13.5" x14ac:dyDescent="0.25">
      <c r="B2156" s="166" t="s">
        <v>4697</v>
      </c>
      <c r="C2156" s="38" t="s">
        <v>2096</v>
      </c>
      <c r="D2156" s="265">
        <v>7.7778130000000001</v>
      </c>
      <c r="E2156" s="265">
        <v>8.2500300000000006</v>
      </c>
      <c r="F2156" s="265">
        <v>7.876296</v>
      </c>
      <c r="G2156" s="265">
        <v>7.0858449999999999</v>
      </c>
      <c r="H2156" s="265">
        <v>11.214734</v>
      </c>
      <c r="I2156" s="265">
        <v>12.248488</v>
      </c>
      <c r="J2156" s="265">
        <v>13.0403</v>
      </c>
      <c r="K2156" s="265">
        <v>11.919175000000001</v>
      </c>
      <c r="L2156" s="265">
        <v>16.021931000000002</v>
      </c>
      <c r="M2156" s="265">
        <v>19.751794999999998</v>
      </c>
      <c r="N2156" s="265">
        <v>22.477697000000003</v>
      </c>
    </row>
    <row r="2157" spans="2:14" ht="13.5" x14ac:dyDescent="0.25">
      <c r="B2157" s="166" t="s">
        <v>4698</v>
      </c>
      <c r="C2157" s="38" t="s">
        <v>2097</v>
      </c>
      <c r="D2157" s="265">
        <v>6.0100769999999999</v>
      </c>
      <c r="E2157" s="265">
        <v>3.3515759999999997</v>
      </c>
      <c r="F2157" s="265">
        <v>2.8772510000000002</v>
      </c>
      <c r="G2157" s="265">
        <v>2.171001</v>
      </c>
      <c r="H2157" s="265">
        <v>3.6002070000000002</v>
      </c>
      <c r="I2157" s="265">
        <v>3.7744709999999997</v>
      </c>
      <c r="J2157" s="265">
        <v>4.0453969999999995</v>
      </c>
      <c r="K2157" s="265">
        <v>6.2656529999999995</v>
      </c>
      <c r="L2157" s="265">
        <v>4.8508019999999998</v>
      </c>
      <c r="M2157" s="265">
        <v>5.2840480000000003</v>
      </c>
      <c r="N2157" s="265">
        <v>6.2397239999999998</v>
      </c>
    </row>
    <row r="2158" spans="2:14" ht="13.5" x14ac:dyDescent="0.25">
      <c r="B2158" s="166" t="s">
        <v>4699</v>
      </c>
      <c r="C2158" s="38" t="s">
        <v>2098</v>
      </c>
      <c r="D2158" s="265">
        <v>0</v>
      </c>
      <c r="E2158" s="265">
        <v>0</v>
      </c>
      <c r="F2158" s="265">
        <v>0</v>
      </c>
      <c r="G2158" s="265">
        <v>9.0000000000000006E-5</v>
      </c>
      <c r="H2158" s="265">
        <v>1.6000000000000001E-4</v>
      </c>
      <c r="I2158" s="265">
        <v>6.87E-4</v>
      </c>
      <c r="J2158" s="265">
        <v>2.1464E-2</v>
      </c>
      <c r="K2158" s="265">
        <v>6.2450999999999993E-2</v>
      </c>
      <c r="L2158" s="265">
        <v>0.12551699999999999</v>
      </c>
      <c r="M2158" s="265">
        <v>6.8959999999999994E-2</v>
      </c>
      <c r="N2158" s="265">
        <v>1.48E-3</v>
      </c>
    </row>
    <row r="2159" spans="2:14" ht="13.5" x14ac:dyDescent="0.25">
      <c r="B2159" s="166" t="s">
        <v>4700</v>
      </c>
      <c r="C2159" s="38" t="s">
        <v>2099</v>
      </c>
      <c r="D2159" s="265">
        <v>2.018888</v>
      </c>
      <c r="E2159" s="265">
        <v>2.9002159999999999</v>
      </c>
      <c r="F2159" s="265">
        <v>1.4328449999999999</v>
      </c>
      <c r="G2159" s="265">
        <v>1.2472110000000001</v>
      </c>
      <c r="H2159" s="265">
        <v>1.8398020000000002</v>
      </c>
      <c r="I2159" s="265">
        <v>2.047866</v>
      </c>
      <c r="J2159" s="265">
        <v>2.1775030000000002</v>
      </c>
      <c r="K2159" s="265">
        <v>3.2841070000000001</v>
      </c>
      <c r="L2159" s="265">
        <v>4.5756540000000001</v>
      </c>
      <c r="M2159" s="265">
        <v>5.1239799999999995</v>
      </c>
      <c r="N2159" s="265">
        <v>5.177047</v>
      </c>
    </row>
    <row r="2160" spans="2:14" ht="13.5" x14ac:dyDescent="0.25">
      <c r="B2160" s="166" t="s">
        <v>4701</v>
      </c>
      <c r="C2160" s="38" t="s">
        <v>2100</v>
      </c>
      <c r="D2160" s="265">
        <v>1.012486</v>
      </c>
      <c r="E2160" s="265">
        <v>1.789129</v>
      </c>
      <c r="F2160" s="265">
        <v>1.4236839999999999</v>
      </c>
      <c r="G2160" s="265">
        <v>1.1721889999999999</v>
      </c>
      <c r="H2160" s="265">
        <v>1.9477150000000001</v>
      </c>
      <c r="I2160" s="265">
        <v>2.2939630000000002</v>
      </c>
      <c r="J2160" s="265">
        <v>2.9888680000000001</v>
      </c>
      <c r="K2160" s="265">
        <v>3.2018520000000001</v>
      </c>
      <c r="L2160" s="265">
        <v>3.7241160000000004</v>
      </c>
      <c r="M2160" s="265">
        <v>3.5654470000000003</v>
      </c>
      <c r="N2160" s="265">
        <v>3.7551899999999998</v>
      </c>
    </row>
    <row r="2161" spans="2:14" ht="13.5" x14ac:dyDescent="0.25">
      <c r="B2161" s="166" t="s">
        <v>4702</v>
      </c>
      <c r="C2161" s="38" t="s">
        <v>2101</v>
      </c>
      <c r="D2161" s="265">
        <v>0</v>
      </c>
      <c r="E2161" s="265">
        <v>1.6603E-2</v>
      </c>
      <c r="F2161" s="265">
        <v>0</v>
      </c>
      <c r="G2161" s="265">
        <v>0</v>
      </c>
      <c r="H2161" s="265">
        <v>0</v>
      </c>
      <c r="I2161" s="265">
        <v>5.4269999999999995E-3</v>
      </c>
      <c r="J2161" s="265">
        <v>1.5205E-2</v>
      </c>
      <c r="K2161" s="265">
        <v>8.7720000000000003E-3</v>
      </c>
      <c r="L2161" s="265">
        <v>7.911E-2</v>
      </c>
      <c r="M2161" s="265">
        <v>0.102768</v>
      </c>
      <c r="N2161" s="265">
        <v>3.3500000000000001E-4</v>
      </c>
    </row>
    <row r="2162" spans="2:14" ht="13.5" x14ac:dyDescent="0.25">
      <c r="B2162" s="166" t="s">
        <v>4703</v>
      </c>
      <c r="C2162" s="38" t="s">
        <v>915</v>
      </c>
      <c r="D2162" s="265">
        <v>0</v>
      </c>
      <c r="E2162" s="265">
        <v>0</v>
      </c>
      <c r="F2162" s="265">
        <v>0</v>
      </c>
      <c r="G2162" s="265">
        <v>0</v>
      </c>
      <c r="H2162" s="265">
        <v>0</v>
      </c>
      <c r="I2162" s="265">
        <v>2.1440000000000001E-3</v>
      </c>
      <c r="J2162" s="265">
        <v>5.9420000000000001E-2</v>
      </c>
      <c r="K2162" s="265">
        <v>0.12879099999999999</v>
      </c>
      <c r="L2162" s="265">
        <v>0.20635700000000001</v>
      </c>
      <c r="M2162" s="265">
        <v>0.18166399999999999</v>
      </c>
      <c r="N2162" s="265">
        <v>0</v>
      </c>
    </row>
    <row r="2163" spans="2:14" ht="13.5" x14ac:dyDescent="0.25">
      <c r="B2163" s="166" t="s">
        <v>4704</v>
      </c>
      <c r="C2163" s="38" t="s">
        <v>2102</v>
      </c>
      <c r="D2163" s="265">
        <v>1.4244E-2</v>
      </c>
      <c r="E2163" s="265">
        <v>1.2769999999999998E-2</v>
      </c>
      <c r="F2163" s="265">
        <v>9.3359999999999999E-2</v>
      </c>
      <c r="G2163" s="265">
        <v>7.2005E-2</v>
      </c>
      <c r="H2163" s="265">
        <v>5.5189999999999996E-3</v>
      </c>
      <c r="I2163" s="265">
        <v>1.8244E-2</v>
      </c>
      <c r="J2163" s="265">
        <v>6.8450000000000011E-2</v>
      </c>
      <c r="K2163" s="265">
        <v>3.3205720000000003</v>
      </c>
      <c r="L2163" s="265">
        <v>3.7219470000000001</v>
      </c>
      <c r="M2163" s="265">
        <v>3.5154730000000001</v>
      </c>
      <c r="N2163" s="265">
        <v>0.43803199999999998</v>
      </c>
    </row>
    <row r="2164" spans="2:14" ht="13.5" x14ac:dyDescent="0.25">
      <c r="B2164" s="166" t="s">
        <v>4705</v>
      </c>
      <c r="C2164" s="38" t="s">
        <v>2103</v>
      </c>
      <c r="D2164" s="265">
        <v>0.18601900000000002</v>
      </c>
      <c r="E2164" s="265">
        <v>0.21244300000000002</v>
      </c>
      <c r="F2164" s="265">
        <v>0.10882700000000001</v>
      </c>
      <c r="G2164" s="265">
        <v>0.21766400000000002</v>
      </c>
      <c r="H2164" s="265">
        <v>0.14719199999999999</v>
      </c>
      <c r="I2164" s="265">
        <v>9.5460000000000017E-2</v>
      </c>
      <c r="J2164" s="265">
        <v>0.14360100000000001</v>
      </c>
      <c r="K2164" s="265">
        <v>0.32938400000000001</v>
      </c>
      <c r="L2164" s="265">
        <v>1.1117999999999999</v>
      </c>
      <c r="M2164" s="265">
        <v>0.98767499999999997</v>
      </c>
      <c r="N2164" s="265">
        <v>0.17598499999999997</v>
      </c>
    </row>
    <row r="2165" spans="2:14" ht="13.5" x14ac:dyDescent="0.25">
      <c r="B2165" s="166" t="s">
        <v>4706</v>
      </c>
      <c r="C2165" s="38" t="s">
        <v>689</v>
      </c>
      <c r="D2165" s="265">
        <v>0.75051000000000001</v>
      </c>
      <c r="E2165" s="265">
        <v>0.57517400000000007</v>
      </c>
      <c r="F2165" s="265">
        <v>0.51329100000000005</v>
      </c>
      <c r="G2165" s="265">
        <v>0.31803700000000001</v>
      </c>
      <c r="H2165" s="265">
        <v>0.38047900000000001</v>
      </c>
      <c r="I2165" s="265">
        <v>0.56874199999999997</v>
      </c>
      <c r="J2165" s="265">
        <v>0.794373</v>
      </c>
      <c r="K2165" s="265">
        <v>0.85036899999999993</v>
      </c>
      <c r="L2165" s="265">
        <v>1.0628040000000001</v>
      </c>
      <c r="M2165" s="265">
        <v>0.94201600000000019</v>
      </c>
      <c r="N2165" s="265">
        <v>0.61519900000000005</v>
      </c>
    </row>
    <row r="2166" spans="2:14" ht="13.5" x14ac:dyDescent="0.25">
      <c r="B2166" s="166" t="s">
        <v>4707</v>
      </c>
      <c r="C2166" s="38" t="s">
        <v>2104</v>
      </c>
      <c r="D2166" s="265">
        <v>0</v>
      </c>
      <c r="E2166" s="265">
        <v>8.7600000000000004E-4</v>
      </c>
      <c r="F2166" s="265">
        <v>7.136E-3</v>
      </c>
      <c r="G2166" s="265">
        <v>1.1511E-2</v>
      </c>
      <c r="H2166" s="265">
        <v>2.4653000000000001E-2</v>
      </c>
      <c r="I2166" s="265">
        <v>6.9491999999999998E-2</v>
      </c>
      <c r="J2166" s="265">
        <v>0.14875699999999997</v>
      </c>
      <c r="K2166" s="265">
        <v>0.21423600000000001</v>
      </c>
      <c r="L2166" s="265">
        <v>0.22984900000000003</v>
      </c>
      <c r="M2166" s="265">
        <v>0.31481500000000001</v>
      </c>
      <c r="N2166" s="265">
        <v>6.1518999999999997E-2</v>
      </c>
    </row>
    <row r="2167" spans="2:14" ht="13.5" x14ac:dyDescent="0.25">
      <c r="B2167" s="166" t="s">
        <v>4708</v>
      </c>
      <c r="C2167" s="38" t="s">
        <v>2105</v>
      </c>
      <c r="D2167" s="265">
        <v>0.117886</v>
      </c>
      <c r="E2167" s="265">
        <v>0.12508</v>
      </c>
      <c r="F2167" s="265">
        <v>0.37716100000000002</v>
      </c>
      <c r="G2167" s="265">
        <v>5.8570190000000002</v>
      </c>
      <c r="H2167" s="265">
        <v>8.4777070000000005</v>
      </c>
      <c r="I2167" s="265">
        <v>9.3865780000000001</v>
      </c>
      <c r="J2167" s="265">
        <v>10.742453000000001</v>
      </c>
      <c r="K2167" s="265">
        <v>13.110564</v>
      </c>
      <c r="L2167" s="265">
        <v>20.446268</v>
      </c>
      <c r="M2167" s="265">
        <v>26.786599999999996</v>
      </c>
      <c r="N2167" s="265">
        <v>28.847753000000001</v>
      </c>
    </row>
    <row r="2168" spans="2:14" ht="13.5" x14ac:dyDescent="0.25">
      <c r="B2168" s="166" t="s">
        <v>4709</v>
      </c>
      <c r="C2168" s="38" t="s">
        <v>2106</v>
      </c>
      <c r="D2168" s="265">
        <v>0.157024</v>
      </c>
      <c r="E2168" s="265">
        <v>1.7187000000000001E-2</v>
      </c>
      <c r="F2168" s="265">
        <v>3.2011000000000005E-2</v>
      </c>
      <c r="G2168" s="265">
        <v>3.3541000000000001E-2</v>
      </c>
      <c r="H2168" s="265">
        <v>4.6766000000000002E-2</v>
      </c>
      <c r="I2168" s="265">
        <v>2.8305999999999998E-2</v>
      </c>
      <c r="J2168" s="265">
        <v>4.5307E-2</v>
      </c>
      <c r="K2168" s="265">
        <v>4.9790000000000001E-2</v>
      </c>
      <c r="L2168" s="265">
        <v>0.13097900000000001</v>
      </c>
      <c r="M2168" s="265">
        <v>8.9839000000000002E-2</v>
      </c>
      <c r="N2168" s="265">
        <v>5.4940000000000006E-3</v>
      </c>
    </row>
    <row r="2169" spans="2:14" ht="13.5" x14ac:dyDescent="0.25">
      <c r="B2169" s="166" t="s">
        <v>4710</v>
      </c>
      <c r="C2169" s="38" t="s">
        <v>2107</v>
      </c>
      <c r="D2169" s="265">
        <v>0.49991799999999997</v>
      </c>
      <c r="E2169" s="265">
        <v>0.231791</v>
      </c>
      <c r="F2169" s="265">
        <v>0.236259</v>
      </c>
      <c r="G2169" s="265">
        <v>0.27064699999999997</v>
      </c>
      <c r="H2169" s="265">
        <v>0.43180600000000002</v>
      </c>
      <c r="I2169" s="265">
        <v>0.51592400000000005</v>
      </c>
      <c r="J2169" s="265">
        <v>0.63173299999999999</v>
      </c>
      <c r="K2169" s="265">
        <v>0.78221799999999997</v>
      </c>
      <c r="L2169" s="265">
        <v>1.014025</v>
      </c>
      <c r="M2169" s="265">
        <v>1.2845710000000001</v>
      </c>
      <c r="N2169" s="265">
        <v>1.277536</v>
      </c>
    </row>
    <row r="2170" spans="2:14" ht="13.5" x14ac:dyDescent="0.25">
      <c r="B2170" s="166" t="s">
        <v>4711</v>
      </c>
      <c r="C2170" s="38" t="s">
        <v>294</v>
      </c>
      <c r="D2170" s="265">
        <v>0.16921800000000001</v>
      </c>
      <c r="E2170" s="265">
        <v>0.18601100000000001</v>
      </c>
      <c r="F2170" s="265">
        <v>0.29338900000000001</v>
      </c>
      <c r="G2170" s="265">
        <v>0.35236000000000001</v>
      </c>
      <c r="H2170" s="265">
        <v>0.49989600000000001</v>
      </c>
      <c r="I2170" s="265">
        <v>0.498529</v>
      </c>
      <c r="J2170" s="265">
        <v>0.50561800000000001</v>
      </c>
      <c r="K2170" s="265">
        <v>0.46265800000000001</v>
      </c>
      <c r="L2170" s="265">
        <v>0.62132100000000001</v>
      </c>
      <c r="M2170" s="265">
        <v>0.9096240000000001</v>
      </c>
      <c r="N2170" s="265">
        <v>1.0134189999999998</v>
      </c>
    </row>
    <row r="2171" spans="2:14" ht="13.5" x14ac:dyDescent="0.25">
      <c r="B2171" s="166" t="s">
        <v>4712</v>
      </c>
      <c r="C2171" s="38" t="s">
        <v>2108</v>
      </c>
      <c r="D2171" s="265">
        <v>11.742372</v>
      </c>
      <c r="E2171" s="265">
        <v>13.226440999999999</v>
      </c>
      <c r="F2171" s="265">
        <v>13.340125</v>
      </c>
      <c r="G2171" s="265">
        <v>9.1352390000000003</v>
      </c>
      <c r="H2171" s="265">
        <v>14.992207000000001</v>
      </c>
      <c r="I2171" s="265">
        <v>16.350456000000001</v>
      </c>
      <c r="J2171" s="265">
        <v>18.014042</v>
      </c>
      <c r="K2171" s="265">
        <v>20.826250000000002</v>
      </c>
      <c r="L2171" s="265">
        <v>25.032181999999999</v>
      </c>
      <c r="M2171" s="265">
        <v>28.200900999999995</v>
      </c>
      <c r="N2171" s="265">
        <v>29.324748</v>
      </c>
    </row>
    <row r="2172" spans="2:14" ht="13.5" x14ac:dyDescent="0.25">
      <c r="B2172" s="166" t="s">
        <v>4713</v>
      </c>
      <c r="C2172" s="38" t="s">
        <v>2109</v>
      </c>
      <c r="D2172" s="265">
        <v>0</v>
      </c>
      <c r="E2172" s="265">
        <v>0</v>
      </c>
      <c r="F2172" s="265">
        <v>0</v>
      </c>
      <c r="G2172" s="265">
        <v>0</v>
      </c>
      <c r="H2172" s="265">
        <v>0</v>
      </c>
      <c r="I2172" s="265">
        <v>1.3770000000000001E-2</v>
      </c>
      <c r="J2172" s="265">
        <v>3.9225999999999997E-2</v>
      </c>
      <c r="K2172" s="265">
        <v>0.16147899999999998</v>
      </c>
      <c r="L2172" s="265">
        <v>0.338036</v>
      </c>
      <c r="M2172" s="265">
        <v>0.26207199999999997</v>
      </c>
      <c r="N2172" s="265">
        <v>0</v>
      </c>
    </row>
    <row r="2173" spans="2:14" ht="13.5" x14ac:dyDescent="0.25">
      <c r="B2173" s="166" t="s">
        <v>4714</v>
      </c>
      <c r="C2173" s="38" t="s">
        <v>2110</v>
      </c>
      <c r="D2173" s="265">
        <v>0</v>
      </c>
      <c r="E2173" s="265">
        <v>0</v>
      </c>
      <c r="F2173" s="265">
        <v>0</v>
      </c>
      <c r="G2173" s="265">
        <v>0</v>
      </c>
      <c r="H2173" s="265">
        <v>0</v>
      </c>
      <c r="I2173" s="265">
        <v>1.431E-3</v>
      </c>
      <c r="J2173" s="265">
        <v>3.1759999999999997E-2</v>
      </c>
      <c r="K2173" s="265">
        <v>0.11974799999999999</v>
      </c>
      <c r="L2173" s="265">
        <v>0.25152400000000003</v>
      </c>
      <c r="M2173" s="265">
        <v>0.21295800000000001</v>
      </c>
      <c r="N2173" s="265">
        <v>2.0920999999999999E-2</v>
      </c>
    </row>
    <row r="2174" spans="2:14" ht="13.5" x14ac:dyDescent="0.25">
      <c r="B2174" s="166" t="s">
        <v>4715</v>
      </c>
      <c r="C2174" s="38" t="s">
        <v>2111</v>
      </c>
      <c r="D2174" s="265">
        <v>13.072079</v>
      </c>
      <c r="E2174" s="265">
        <v>10.528387</v>
      </c>
      <c r="F2174" s="265">
        <v>12.320892000000001</v>
      </c>
      <c r="G2174" s="265">
        <v>10.234048999999999</v>
      </c>
      <c r="H2174" s="265">
        <v>8.5799379999999985</v>
      </c>
      <c r="I2174" s="265">
        <v>1.991333</v>
      </c>
      <c r="J2174" s="265">
        <v>2.129057</v>
      </c>
      <c r="K2174" s="265">
        <v>2.65361</v>
      </c>
      <c r="L2174" s="265">
        <v>2.6754899999999999</v>
      </c>
      <c r="M2174" s="265">
        <v>3.2220650000000002</v>
      </c>
      <c r="N2174" s="265">
        <v>2.2469390000000002</v>
      </c>
    </row>
    <row r="2175" spans="2:14" ht="13.5" x14ac:dyDescent="0.25">
      <c r="B2175" s="166" t="s">
        <v>4716</v>
      </c>
      <c r="C2175" s="38" t="s">
        <v>2112</v>
      </c>
      <c r="D2175" s="265">
        <v>8.6245000000000002E-2</v>
      </c>
      <c r="E2175" s="265">
        <v>0.103473</v>
      </c>
      <c r="F2175" s="265">
        <v>9.6859999999999988E-2</v>
      </c>
      <c r="G2175" s="265">
        <v>0.110698</v>
      </c>
      <c r="H2175" s="265">
        <v>0.17513400000000001</v>
      </c>
      <c r="I2175" s="265">
        <v>0.302149</v>
      </c>
      <c r="J2175" s="265">
        <v>0.35741800000000001</v>
      </c>
      <c r="K2175" s="265">
        <v>0.39867200000000003</v>
      </c>
      <c r="L2175" s="265">
        <v>0.52507099999999995</v>
      </c>
      <c r="M2175" s="265">
        <v>0.69939300000000015</v>
      </c>
      <c r="N2175" s="265">
        <v>0.207125</v>
      </c>
    </row>
    <row r="2176" spans="2:14" ht="13.5" x14ac:dyDescent="0.25">
      <c r="B2176" s="166" t="s">
        <v>4717</v>
      </c>
      <c r="C2176" s="38" t="s">
        <v>2113</v>
      </c>
      <c r="D2176" s="265">
        <v>0</v>
      </c>
      <c r="E2176" s="265">
        <v>0</v>
      </c>
      <c r="F2176" s="265">
        <v>3.0819999999999997E-3</v>
      </c>
      <c r="G2176" s="265">
        <v>0</v>
      </c>
      <c r="H2176" s="265">
        <v>2.3900000000000001E-4</v>
      </c>
      <c r="I2176" s="265">
        <v>1.3408E-2</v>
      </c>
      <c r="J2176" s="265">
        <v>0.10299399999999999</v>
      </c>
      <c r="K2176" s="265">
        <v>0.27660499999999999</v>
      </c>
      <c r="L2176" s="265">
        <v>0.51364699999999996</v>
      </c>
      <c r="M2176" s="265">
        <v>0.54649899999999996</v>
      </c>
      <c r="N2176" s="265">
        <v>1.9928999999999999E-2</v>
      </c>
    </row>
    <row r="2177" spans="2:14" ht="13.5" x14ac:dyDescent="0.25">
      <c r="B2177" s="166" t="s">
        <v>4718</v>
      </c>
      <c r="C2177" s="38" t="s">
        <v>2114</v>
      </c>
      <c r="D2177" s="265">
        <v>1.366E-3</v>
      </c>
      <c r="E2177" s="265">
        <v>9.9799999999999997E-4</v>
      </c>
      <c r="F2177" s="265">
        <v>0</v>
      </c>
      <c r="G2177" s="265">
        <v>0</v>
      </c>
      <c r="H2177" s="265">
        <v>0</v>
      </c>
      <c r="I2177" s="265">
        <v>1.7864999999999999E-2</v>
      </c>
      <c r="J2177" s="265">
        <v>0.118668</v>
      </c>
      <c r="K2177" s="265">
        <v>0.45396599999999998</v>
      </c>
      <c r="L2177" s="265">
        <v>0.57924700000000007</v>
      </c>
      <c r="M2177" s="265">
        <v>0.47046499999999997</v>
      </c>
      <c r="N2177" s="265">
        <v>4.4874999999999998E-2</v>
      </c>
    </row>
    <row r="2178" spans="2:14" ht="13.5" x14ac:dyDescent="0.25">
      <c r="B2178" s="166" t="s">
        <v>4719</v>
      </c>
      <c r="C2178" s="38" t="s">
        <v>2115</v>
      </c>
      <c r="D2178" s="265">
        <v>5.2252960000000002</v>
      </c>
      <c r="E2178" s="265">
        <v>5.8724889999999998</v>
      </c>
      <c r="F2178" s="265">
        <v>6.2113490000000002</v>
      </c>
      <c r="G2178" s="265">
        <v>4.9641109999999999</v>
      </c>
      <c r="H2178" s="265">
        <v>7.7403299999999993</v>
      </c>
      <c r="I2178" s="265">
        <v>7.704796</v>
      </c>
      <c r="J2178" s="265">
        <v>8.5772679999999983</v>
      </c>
      <c r="K2178" s="265">
        <v>5.3585909999999997</v>
      </c>
      <c r="L2178" s="265">
        <v>6.5043229999999994</v>
      </c>
      <c r="M2178" s="265">
        <v>16.361986000000002</v>
      </c>
      <c r="N2178" s="265">
        <v>22.125415</v>
      </c>
    </row>
    <row r="2179" spans="2:14" ht="13.5" x14ac:dyDescent="0.25">
      <c r="B2179" s="166" t="s">
        <v>4720</v>
      </c>
      <c r="C2179" s="38" t="s">
        <v>2116</v>
      </c>
      <c r="D2179" s="265">
        <v>1.5049799999999998</v>
      </c>
      <c r="E2179" s="265">
        <v>1.9186010000000002</v>
      </c>
      <c r="F2179" s="265">
        <v>2.3105869999999999</v>
      </c>
      <c r="G2179" s="265">
        <v>1.9130660000000002</v>
      </c>
      <c r="H2179" s="265">
        <v>3.0051380000000001</v>
      </c>
      <c r="I2179" s="265">
        <v>3.718658</v>
      </c>
      <c r="J2179" s="265">
        <v>4.108492</v>
      </c>
      <c r="K2179" s="265">
        <v>16.531717</v>
      </c>
      <c r="L2179" s="265">
        <v>21.002419999999997</v>
      </c>
      <c r="M2179" s="265">
        <v>7.0714920000000001</v>
      </c>
      <c r="N2179" s="265">
        <v>6.4951670000000004</v>
      </c>
    </row>
    <row r="2180" spans="2:14" ht="13.5" x14ac:dyDescent="0.25">
      <c r="B2180" s="166" t="s">
        <v>4721</v>
      </c>
      <c r="C2180" s="38" t="s">
        <v>2117</v>
      </c>
      <c r="D2180" s="265">
        <v>2.3962999999999997</v>
      </c>
      <c r="E2180" s="265">
        <v>2.2648169999999999</v>
      </c>
      <c r="F2180" s="265">
        <v>1.8453489999999999</v>
      </c>
      <c r="G2180" s="265">
        <v>1.662307</v>
      </c>
      <c r="H2180" s="265">
        <v>2.3545310000000002</v>
      </c>
      <c r="I2180" s="265">
        <v>2.8125740000000001</v>
      </c>
      <c r="J2180" s="265">
        <v>3.5879829999999999</v>
      </c>
      <c r="K2180" s="265">
        <v>2.8328309999999997</v>
      </c>
      <c r="L2180" s="265">
        <v>3.120158</v>
      </c>
      <c r="M2180" s="265">
        <v>4.0996680000000003</v>
      </c>
      <c r="N2180" s="265">
        <v>3.404299</v>
      </c>
    </row>
    <row r="2181" spans="2:14" ht="13.5" x14ac:dyDescent="0.25">
      <c r="B2181" s="166" t="s">
        <v>4722</v>
      </c>
      <c r="C2181" s="38" t="s">
        <v>2118</v>
      </c>
      <c r="D2181" s="265">
        <v>0.13276100000000002</v>
      </c>
      <c r="E2181" s="265">
        <v>0.163466</v>
      </c>
      <c r="F2181" s="265">
        <v>4.1736999999999996E-2</v>
      </c>
      <c r="G2181" s="265">
        <v>1.493E-3</v>
      </c>
      <c r="H2181" s="265">
        <v>1.389E-3</v>
      </c>
      <c r="I2181" s="265">
        <v>3.3014000000000002E-2</v>
      </c>
      <c r="J2181" s="265">
        <v>0.10370199999999999</v>
      </c>
      <c r="K2181" s="265">
        <v>0.25568299999999999</v>
      </c>
      <c r="L2181" s="265">
        <v>0.66698199999999996</v>
      </c>
      <c r="M2181" s="265">
        <v>0.38067499999999999</v>
      </c>
      <c r="N2181" s="265">
        <v>0.23057</v>
      </c>
    </row>
    <row r="2182" spans="2:14" ht="13.5" x14ac:dyDescent="0.25">
      <c r="B2182" s="166" t="s">
        <v>4723</v>
      </c>
      <c r="C2182" s="38" t="s">
        <v>2119</v>
      </c>
      <c r="D2182" s="265">
        <v>0</v>
      </c>
      <c r="E2182" s="265">
        <v>4.3400000000000003E-4</v>
      </c>
      <c r="F2182" s="265">
        <v>0</v>
      </c>
      <c r="G2182" s="265">
        <v>0</v>
      </c>
      <c r="H2182" s="265">
        <v>0</v>
      </c>
      <c r="I2182" s="265">
        <v>3.7300000000000001E-4</v>
      </c>
      <c r="J2182" s="265">
        <v>6.7079999999999996E-3</v>
      </c>
      <c r="K2182" s="265">
        <v>5.7289999999999997E-3</v>
      </c>
      <c r="L2182" s="265">
        <v>2.6733E-2</v>
      </c>
      <c r="M2182" s="265">
        <v>9.5250000000000005E-3</v>
      </c>
      <c r="N2182" s="265">
        <v>1.9000000000000001E-5</v>
      </c>
    </row>
    <row r="2183" spans="2:14" ht="13.5" x14ac:dyDescent="0.25">
      <c r="B2183" s="166" t="s">
        <v>4724</v>
      </c>
      <c r="C2183" s="38" t="s">
        <v>2120</v>
      </c>
      <c r="D2183" s="265">
        <v>0</v>
      </c>
      <c r="E2183" s="265">
        <v>0</v>
      </c>
      <c r="F2183" s="265">
        <v>0</v>
      </c>
      <c r="G2183" s="265">
        <v>0</v>
      </c>
      <c r="H2183" s="265">
        <v>0</v>
      </c>
      <c r="I2183" s="265">
        <v>0</v>
      </c>
      <c r="J2183" s="265">
        <v>3.19E-4</v>
      </c>
      <c r="K2183" s="265">
        <v>1.7448000000000002E-2</v>
      </c>
      <c r="L2183" s="265">
        <v>3.5180000000000003E-3</v>
      </c>
      <c r="M2183" s="265">
        <v>4.4910000000000002E-3</v>
      </c>
      <c r="N2183" s="265">
        <v>0</v>
      </c>
    </row>
    <row r="2184" spans="2:14" ht="13.5" x14ac:dyDescent="0.25">
      <c r="B2184" s="166" t="s">
        <v>4725</v>
      </c>
      <c r="C2184" s="38" t="s">
        <v>2121</v>
      </c>
      <c r="D2184" s="265">
        <v>0</v>
      </c>
      <c r="E2184" s="265">
        <v>0</v>
      </c>
      <c r="F2184" s="265">
        <v>0</v>
      </c>
      <c r="G2184" s="265">
        <v>0</v>
      </c>
      <c r="H2184" s="265">
        <v>0</v>
      </c>
      <c r="I2184" s="265">
        <v>1.6489E-2</v>
      </c>
      <c r="J2184" s="265">
        <v>4.6965E-2</v>
      </c>
      <c r="K2184" s="265">
        <v>0.14527899999999999</v>
      </c>
      <c r="L2184" s="265">
        <v>0.230489</v>
      </c>
      <c r="M2184" s="265">
        <v>0.21310099999999998</v>
      </c>
      <c r="N2184" s="265">
        <v>0</v>
      </c>
    </row>
    <row r="2185" spans="2:14" ht="13.5" x14ac:dyDescent="0.25">
      <c r="B2185" s="166" t="s">
        <v>4726</v>
      </c>
      <c r="C2185" s="38" t="s">
        <v>2122</v>
      </c>
      <c r="D2185" s="265">
        <v>3.8713540000000002</v>
      </c>
      <c r="E2185" s="265">
        <v>5.2427159999999997</v>
      </c>
      <c r="F2185" s="265">
        <v>4.0150600000000001</v>
      </c>
      <c r="G2185" s="265">
        <v>3.3205710000000002</v>
      </c>
      <c r="H2185" s="265">
        <v>4.8642249999999994</v>
      </c>
      <c r="I2185" s="265">
        <v>5.7444489999999995</v>
      </c>
      <c r="J2185" s="265">
        <v>6.7597670000000001</v>
      </c>
      <c r="K2185" s="265">
        <v>7.3231320000000002</v>
      </c>
      <c r="L2185" s="265">
        <v>8.2704810000000002</v>
      </c>
      <c r="M2185" s="265">
        <v>10.956076999999999</v>
      </c>
      <c r="N2185" s="265">
        <v>14.892840999999999</v>
      </c>
    </row>
    <row r="2186" spans="2:14" ht="13.5" x14ac:dyDescent="0.25">
      <c r="B2186" s="166" t="s">
        <v>4727</v>
      </c>
      <c r="C2186" s="38" t="s">
        <v>2123</v>
      </c>
      <c r="D2186" s="265">
        <v>0.21737299999999998</v>
      </c>
      <c r="E2186" s="265">
        <v>0.17966599999999999</v>
      </c>
      <c r="F2186" s="265">
        <v>0.140651</v>
      </c>
      <c r="G2186" s="265">
        <v>8.8362999999999997E-2</v>
      </c>
      <c r="H2186" s="265">
        <v>0.12949899999999998</v>
      </c>
      <c r="I2186" s="265">
        <v>0.17488200000000001</v>
      </c>
      <c r="J2186" s="265">
        <v>0.28661799999999998</v>
      </c>
      <c r="K2186" s="265">
        <v>0.30387999999999998</v>
      </c>
      <c r="L2186" s="265">
        <v>0.44282200000000005</v>
      </c>
      <c r="M2186" s="265">
        <v>0.41809600000000002</v>
      </c>
      <c r="N2186" s="265">
        <v>0.284441</v>
      </c>
    </row>
    <row r="2187" spans="2:14" ht="13.5" x14ac:dyDescent="0.25">
      <c r="B2187" s="166" t="s">
        <v>4728</v>
      </c>
      <c r="C2187" s="38" t="s">
        <v>2124</v>
      </c>
      <c r="D2187" s="265">
        <v>0</v>
      </c>
      <c r="E2187" s="265">
        <v>0</v>
      </c>
      <c r="F2187" s="265">
        <v>0</v>
      </c>
      <c r="G2187" s="265">
        <v>0</v>
      </c>
      <c r="H2187" s="265">
        <v>0</v>
      </c>
      <c r="I2187" s="265">
        <v>2.0709999999999999E-3</v>
      </c>
      <c r="J2187" s="265">
        <v>1.3944E-2</v>
      </c>
      <c r="K2187" s="265">
        <v>5.2386000000000002E-2</v>
      </c>
      <c r="L2187" s="265">
        <v>5.3060000000000003E-2</v>
      </c>
      <c r="M2187" s="265">
        <v>2.7462000000000004E-2</v>
      </c>
      <c r="N2187" s="265">
        <v>2.9999999999999997E-4</v>
      </c>
    </row>
    <row r="2188" spans="2:14" ht="13.5" x14ac:dyDescent="0.25">
      <c r="B2188" s="166" t="s">
        <v>4729</v>
      </c>
      <c r="C2188" s="38" t="s">
        <v>2125</v>
      </c>
      <c r="D2188" s="265">
        <v>0.16874800000000001</v>
      </c>
      <c r="E2188" s="265">
        <v>0.13066</v>
      </c>
      <c r="F2188" s="265">
        <v>0.12596399999999999</v>
      </c>
      <c r="G2188" s="265">
        <v>0.10827100000000001</v>
      </c>
      <c r="H2188" s="265">
        <v>0.14243600000000001</v>
      </c>
      <c r="I2188" s="265">
        <v>0.115811</v>
      </c>
      <c r="J2188" s="265">
        <v>0.15938099999999999</v>
      </c>
      <c r="K2188" s="265">
        <v>0.103146</v>
      </c>
      <c r="L2188" s="265">
        <v>0.18825800000000001</v>
      </c>
      <c r="M2188" s="265">
        <v>0.19824800000000001</v>
      </c>
      <c r="N2188" s="265">
        <v>9.5105999999999996E-2</v>
      </c>
    </row>
    <row r="2189" spans="2:14" ht="13.5" x14ac:dyDescent="0.25">
      <c r="B2189" s="166" t="s">
        <v>4730</v>
      </c>
      <c r="C2189" s="38" t="s">
        <v>2126</v>
      </c>
      <c r="D2189" s="265">
        <v>0</v>
      </c>
      <c r="E2189" s="265">
        <v>0</v>
      </c>
      <c r="F2189" s="265">
        <v>0</v>
      </c>
      <c r="G2189" s="265">
        <v>0</v>
      </c>
      <c r="H2189" s="265">
        <v>0</v>
      </c>
      <c r="I2189" s="265">
        <v>0</v>
      </c>
      <c r="J2189" s="265">
        <v>1.7947999999999999E-2</v>
      </c>
      <c r="K2189" s="265">
        <v>4.0378000000000004E-2</v>
      </c>
      <c r="L2189" s="265">
        <v>9.0796000000000002E-2</v>
      </c>
      <c r="M2189" s="265">
        <v>4.5593999999999996E-2</v>
      </c>
      <c r="N2189" s="265">
        <v>0</v>
      </c>
    </row>
    <row r="2190" spans="2:14" ht="13.5" x14ac:dyDescent="0.25">
      <c r="B2190" s="166" t="s">
        <v>4731</v>
      </c>
      <c r="C2190" s="38" t="s">
        <v>2127</v>
      </c>
      <c r="D2190" s="265">
        <v>0</v>
      </c>
      <c r="E2190" s="265">
        <v>0</v>
      </c>
      <c r="F2190" s="265">
        <v>0</v>
      </c>
      <c r="G2190" s="265">
        <v>0</v>
      </c>
      <c r="H2190" s="265">
        <v>0</v>
      </c>
      <c r="I2190" s="265">
        <v>4.816E-3</v>
      </c>
      <c r="J2190" s="265">
        <v>2.4973999999999996E-2</v>
      </c>
      <c r="K2190" s="265">
        <v>5.5765000000000002E-2</v>
      </c>
      <c r="L2190" s="265">
        <v>0.106171</v>
      </c>
      <c r="M2190" s="265">
        <v>7.7382000000000006E-2</v>
      </c>
      <c r="N2190" s="265">
        <v>4.4279999999999996E-3</v>
      </c>
    </row>
    <row r="2191" spans="2:14" ht="13.5" x14ac:dyDescent="0.25">
      <c r="B2191" s="166" t="s">
        <v>4732</v>
      </c>
      <c r="C2191" s="38" t="s">
        <v>2128</v>
      </c>
      <c r="D2191" s="265">
        <v>0.34857000000000005</v>
      </c>
      <c r="E2191" s="265">
        <v>0.37359900000000001</v>
      </c>
      <c r="F2191" s="265">
        <v>0.43111200000000005</v>
      </c>
      <c r="G2191" s="265">
        <v>0.38556400000000002</v>
      </c>
      <c r="H2191" s="265">
        <v>0.58693200000000001</v>
      </c>
      <c r="I2191" s="265">
        <v>0.50178299999999987</v>
      </c>
      <c r="J2191" s="265">
        <v>0.5532729999999999</v>
      </c>
      <c r="K2191" s="265">
        <v>0.59045300000000001</v>
      </c>
      <c r="L2191" s="265">
        <v>0.56343900000000002</v>
      </c>
      <c r="M2191" s="265">
        <v>0.39898100000000003</v>
      </c>
      <c r="N2191" s="265">
        <v>0.35465099999999994</v>
      </c>
    </row>
    <row r="2192" spans="2:14" ht="13.5" x14ac:dyDescent="0.25">
      <c r="B2192" s="166" t="s">
        <v>4733</v>
      </c>
      <c r="C2192" s="38" t="s">
        <v>2129</v>
      </c>
      <c r="D2192" s="265">
        <v>6.9999999999999999E-6</v>
      </c>
      <c r="E2192" s="265">
        <v>2.2800000000000001E-4</v>
      </c>
      <c r="F2192" s="265">
        <v>2.8143999999999999E-2</v>
      </c>
      <c r="G2192" s="265">
        <v>2.0560000000000002E-2</v>
      </c>
      <c r="H2192" s="265">
        <v>3.6559999999999995E-2</v>
      </c>
      <c r="I2192" s="265">
        <v>8.5550000000000015E-2</v>
      </c>
      <c r="J2192" s="265">
        <v>9.2025999999999997E-2</v>
      </c>
      <c r="K2192" s="265">
        <v>0.18725</v>
      </c>
      <c r="L2192" s="265">
        <v>0.28740699999999997</v>
      </c>
      <c r="M2192" s="265">
        <v>0.31486900000000001</v>
      </c>
      <c r="N2192" s="265">
        <v>0.24983500000000003</v>
      </c>
    </row>
    <row r="2193" spans="2:14" ht="13.5" x14ac:dyDescent="0.25">
      <c r="B2193" s="166" t="s">
        <v>4734</v>
      </c>
      <c r="C2193" s="38" t="s">
        <v>2130</v>
      </c>
      <c r="D2193" s="265">
        <v>0</v>
      </c>
      <c r="E2193" s="265">
        <v>0</v>
      </c>
      <c r="F2193" s="265">
        <v>0</v>
      </c>
      <c r="G2193" s="265">
        <v>0</v>
      </c>
      <c r="H2193" s="265">
        <v>0</v>
      </c>
      <c r="I2193" s="265">
        <v>7.0429999999999998E-3</v>
      </c>
      <c r="J2193" s="265">
        <v>3.8628999999999997E-2</v>
      </c>
      <c r="K2193" s="265">
        <v>6.4051999999999998E-2</v>
      </c>
      <c r="L2193" s="265">
        <v>0.15575599999999998</v>
      </c>
      <c r="M2193" s="265">
        <v>0.122892</v>
      </c>
      <c r="N2193" s="265">
        <v>0</v>
      </c>
    </row>
    <row r="2194" spans="2:14" ht="13.5" x14ac:dyDescent="0.25">
      <c r="B2194" s="166" t="s">
        <v>4735</v>
      </c>
      <c r="C2194" s="38" t="s">
        <v>1675</v>
      </c>
      <c r="D2194" s="265">
        <v>10.562747999999999</v>
      </c>
      <c r="E2194" s="265">
        <v>11.430236000000001</v>
      </c>
      <c r="F2194" s="265">
        <v>11.329103</v>
      </c>
      <c r="G2194" s="265">
        <v>8.8357519999999994</v>
      </c>
      <c r="H2194" s="265">
        <v>12.049379999999999</v>
      </c>
      <c r="I2194" s="265">
        <v>13.688089999999999</v>
      </c>
      <c r="J2194" s="265">
        <v>14.604280999999999</v>
      </c>
      <c r="K2194" s="265">
        <v>16.673365</v>
      </c>
      <c r="L2194" s="265">
        <v>21.076335</v>
      </c>
      <c r="M2194" s="265">
        <v>25.162705000000003</v>
      </c>
      <c r="N2194" s="265">
        <v>27.042495000000002</v>
      </c>
    </row>
    <row r="2195" spans="2:14" ht="13.5" x14ac:dyDescent="0.25">
      <c r="B2195" s="166" t="s">
        <v>4736</v>
      </c>
      <c r="C2195" s="38" t="s">
        <v>2131</v>
      </c>
      <c r="D2195" s="265">
        <v>30.987855</v>
      </c>
      <c r="E2195" s="265">
        <v>30.676275</v>
      </c>
      <c r="F2195" s="265">
        <v>28.527552</v>
      </c>
      <c r="G2195" s="265">
        <v>22.519815999999999</v>
      </c>
      <c r="H2195" s="265">
        <v>32.439487</v>
      </c>
      <c r="I2195" s="265">
        <v>32.888193000000001</v>
      </c>
      <c r="J2195" s="265">
        <v>34.147958000000003</v>
      </c>
      <c r="K2195" s="265">
        <v>31.591092</v>
      </c>
      <c r="L2195" s="265">
        <v>40.078191999999994</v>
      </c>
      <c r="M2195" s="265">
        <v>41.003090999999998</v>
      </c>
      <c r="N2195" s="265">
        <v>42.947414999999999</v>
      </c>
    </row>
    <row r="2196" spans="2:14" ht="13.5" x14ac:dyDescent="0.25">
      <c r="B2196" s="166" t="s">
        <v>4737</v>
      </c>
      <c r="C2196" s="38" t="s">
        <v>2132</v>
      </c>
      <c r="D2196" s="265">
        <v>0.54929499999999998</v>
      </c>
      <c r="E2196" s="265">
        <v>1.202164</v>
      </c>
      <c r="F2196" s="265">
        <v>0.53080499999999997</v>
      </c>
      <c r="G2196" s="265">
        <v>0.52802700000000002</v>
      </c>
      <c r="H2196" s="265">
        <v>0.677373</v>
      </c>
      <c r="I2196" s="265">
        <v>1.1693880000000001</v>
      </c>
      <c r="J2196" s="265">
        <v>0.87485699999999988</v>
      </c>
      <c r="K2196" s="265">
        <v>0.76651999999999998</v>
      </c>
      <c r="L2196" s="265">
        <v>1.2173430000000001</v>
      </c>
      <c r="M2196" s="265">
        <v>1.655343</v>
      </c>
      <c r="N2196" s="265">
        <v>0.78543499999999999</v>
      </c>
    </row>
    <row r="2197" spans="2:14" ht="13.5" x14ac:dyDescent="0.25">
      <c r="B2197" s="166" t="s">
        <v>4738</v>
      </c>
      <c r="C2197" s="38" t="s">
        <v>2133</v>
      </c>
      <c r="D2197" s="265">
        <v>0</v>
      </c>
      <c r="E2197" s="265">
        <v>0</v>
      </c>
      <c r="F2197" s="265">
        <v>0</v>
      </c>
      <c r="G2197" s="265">
        <v>0</v>
      </c>
      <c r="H2197" s="265">
        <v>0</v>
      </c>
      <c r="I2197" s="265">
        <v>0</v>
      </c>
      <c r="J2197" s="265">
        <v>1.45E-4</v>
      </c>
      <c r="K2197" s="265">
        <v>0</v>
      </c>
      <c r="L2197" s="265">
        <v>1.0669999999999999E-2</v>
      </c>
      <c r="M2197" s="265">
        <v>2.1184000000000001E-2</v>
      </c>
      <c r="N2197" s="265">
        <v>0</v>
      </c>
    </row>
    <row r="2198" spans="2:14" ht="13.5" x14ac:dyDescent="0.25">
      <c r="B2198" s="166" t="s">
        <v>4739</v>
      </c>
      <c r="C2198" s="38" t="s">
        <v>2134</v>
      </c>
      <c r="D2198" s="265">
        <v>1.8387000000000001E-2</v>
      </c>
      <c r="E2198" s="265">
        <v>0</v>
      </c>
      <c r="F2198" s="265">
        <v>0</v>
      </c>
      <c r="G2198" s="265">
        <v>0</v>
      </c>
      <c r="H2198" s="265">
        <v>0</v>
      </c>
      <c r="I2198" s="265">
        <v>2.6228000000000001E-2</v>
      </c>
      <c r="J2198" s="265">
        <v>3.1475000000000003E-2</v>
      </c>
      <c r="K2198" s="265">
        <v>0.104658</v>
      </c>
      <c r="L2198" s="265">
        <v>0.121298</v>
      </c>
      <c r="M2198" s="265">
        <v>0.245283</v>
      </c>
      <c r="N2198" s="265">
        <v>5.8298000000000003E-2</v>
      </c>
    </row>
    <row r="2199" spans="2:14" ht="13.5" x14ac:dyDescent="0.25">
      <c r="B2199" s="166" t="s">
        <v>4740</v>
      </c>
      <c r="C2199" s="38" t="s">
        <v>2135</v>
      </c>
      <c r="D2199" s="265">
        <v>0</v>
      </c>
      <c r="E2199" s="265">
        <v>0</v>
      </c>
      <c r="F2199" s="265">
        <v>0</v>
      </c>
      <c r="G2199" s="265">
        <v>0</v>
      </c>
      <c r="H2199" s="265">
        <v>0</v>
      </c>
      <c r="I2199" s="265">
        <v>1.6209999999999999E-2</v>
      </c>
      <c r="J2199" s="265">
        <v>9.9884000000000001E-2</v>
      </c>
      <c r="K2199" s="265">
        <v>0.33481099999999997</v>
      </c>
      <c r="L2199" s="265">
        <v>0.49746000000000001</v>
      </c>
      <c r="M2199" s="265">
        <v>0.50451500000000005</v>
      </c>
      <c r="N2199" s="265">
        <v>7.0539999999999995E-3</v>
      </c>
    </row>
    <row r="2200" spans="2:14" ht="13.5" x14ac:dyDescent="0.25">
      <c r="B2200" s="166" t="s">
        <v>4741</v>
      </c>
      <c r="C2200" s="38" t="s">
        <v>2136</v>
      </c>
      <c r="D2200" s="265">
        <v>68.504640999999992</v>
      </c>
      <c r="E2200" s="265">
        <v>68.815592000000009</v>
      </c>
      <c r="F2200" s="265">
        <v>72.307831999999991</v>
      </c>
      <c r="G2200" s="265">
        <v>56.318874999999998</v>
      </c>
      <c r="H2200" s="265">
        <v>70.684078999999997</v>
      </c>
      <c r="I2200" s="265">
        <v>72.987043</v>
      </c>
      <c r="J2200" s="265">
        <v>77.266807</v>
      </c>
      <c r="K2200" s="265">
        <v>71.983415000000008</v>
      </c>
      <c r="L2200" s="265">
        <v>82.516440000000003</v>
      </c>
      <c r="M2200" s="265">
        <v>98.675930000000008</v>
      </c>
      <c r="N2200" s="265">
        <v>112.49001800000001</v>
      </c>
    </row>
    <row r="2201" spans="2:14" ht="13.5" x14ac:dyDescent="0.25">
      <c r="B2201" s="166" t="s">
        <v>4742</v>
      </c>
      <c r="C2201" s="38" t="s">
        <v>2137</v>
      </c>
      <c r="D2201" s="265">
        <v>12.322413000000001</v>
      </c>
      <c r="E2201" s="265">
        <v>12.042724</v>
      </c>
      <c r="F2201" s="265">
        <v>12.677284</v>
      </c>
      <c r="G2201" s="265">
        <v>9.0130470000000003</v>
      </c>
      <c r="H2201" s="265">
        <v>11.837495999999998</v>
      </c>
      <c r="I2201" s="265">
        <v>13.116609</v>
      </c>
      <c r="J2201" s="265">
        <v>14.088842</v>
      </c>
      <c r="K2201" s="265">
        <v>13.434338</v>
      </c>
      <c r="L2201" s="265">
        <v>16.296272999999999</v>
      </c>
      <c r="M2201" s="265">
        <v>16.728715999999999</v>
      </c>
      <c r="N2201" s="265">
        <v>17.148107</v>
      </c>
    </row>
    <row r="2202" spans="2:14" ht="13.5" x14ac:dyDescent="0.25">
      <c r="B2202" s="166" t="s">
        <v>4743</v>
      </c>
      <c r="C2202" s="38" t="s">
        <v>2138</v>
      </c>
      <c r="D2202" s="265">
        <v>1.467468</v>
      </c>
      <c r="E2202" s="265">
        <v>2.338927</v>
      </c>
      <c r="F2202" s="265">
        <v>2.6794700000000002</v>
      </c>
      <c r="G2202" s="265">
        <v>2.4773849999999999</v>
      </c>
      <c r="H2202" s="265">
        <v>4.307131</v>
      </c>
      <c r="I2202" s="265">
        <v>5.1036619999999999</v>
      </c>
      <c r="J2202" s="265">
        <v>5.6318719999999995</v>
      </c>
      <c r="K2202" s="265">
        <v>6.8066259999999996</v>
      </c>
      <c r="L2202" s="265">
        <v>9.0400050000000007</v>
      </c>
      <c r="M2202" s="265">
        <v>11.525085000000001</v>
      </c>
      <c r="N2202" s="265">
        <v>14.049087</v>
      </c>
    </row>
    <row r="2203" spans="2:14" ht="13.5" x14ac:dyDescent="0.25">
      <c r="B2203" s="166" t="s">
        <v>4744</v>
      </c>
      <c r="C2203" s="38" t="s">
        <v>2139</v>
      </c>
      <c r="D2203" s="265">
        <v>16.398876000000001</v>
      </c>
      <c r="E2203" s="265">
        <v>17.651046999999998</v>
      </c>
      <c r="F2203" s="265">
        <v>14.342591000000001</v>
      </c>
      <c r="G2203" s="265">
        <v>11.895931999999998</v>
      </c>
      <c r="H2203" s="265">
        <v>21.946340000000003</v>
      </c>
      <c r="I2203" s="265">
        <v>24.845039</v>
      </c>
      <c r="J2203" s="265">
        <v>28.852734999999999</v>
      </c>
      <c r="K2203" s="265">
        <v>38.518249999999995</v>
      </c>
      <c r="L2203" s="265">
        <v>52.700991999999992</v>
      </c>
      <c r="M2203" s="265">
        <v>61.255482999999998</v>
      </c>
      <c r="N2203" s="265">
        <v>70.292094000000006</v>
      </c>
    </row>
    <row r="2204" spans="2:14" ht="13.5" x14ac:dyDescent="0.25">
      <c r="B2204" s="166" t="s">
        <v>4745</v>
      </c>
      <c r="C2204" s="38" t="s">
        <v>2140</v>
      </c>
      <c r="D2204" s="265">
        <v>0.62919799999999992</v>
      </c>
      <c r="E2204" s="265">
        <v>1.416301</v>
      </c>
      <c r="F2204" s="265">
        <v>1.2242770000000001</v>
      </c>
      <c r="G2204" s="265">
        <v>1.329591</v>
      </c>
      <c r="H2204" s="265">
        <v>2.0437539999999998</v>
      </c>
      <c r="I2204" s="265">
        <v>2.5095700000000001</v>
      </c>
      <c r="J2204" s="265">
        <v>2.3151549999999999</v>
      </c>
      <c r="K2204" s="265">
        <v>2.5178789999999998</v>
      </c>
      <c r="L2204" s="265">
        <v>2.322425</v>
      </c>
      <c r="M2204" s="265">
        <v>2.9119600000000001</v>
      </c>
      <c r="N2204" s="265">
        <v>2.9373860000000005</v>
      </c>
    </row>
    <row r="2205" spans="2:14" ht="13.5" x14ac:dyDescent="0.25">
      <c r="B2205" s="166" t="s">
        <v>4746</v>
      </c>
      <c r="C2205" s="38" t="s">
        <v>2141</v>
      </c>
      <c r="D2205" s="265">
        <v>0.86634500000000003</v>
      </c>
      <c r="E2205" s="265">
        <v>1.830311</v>
      </c>
      <c r="F2205" s="265">
        <v>1.8377439999999998</v>
      </c>
      <c r="G2205" s="265">
        <v>1.5490710000000001</v>
      </c>
      <c r="H2205" s="265">
        <v>2.7369189999999994</v>
      </c>
      <c r="I2205" s="265">
        <v>3.3408259999999999</v>
      </c>
      <c r="J2205" s="265">
        <v>4.2797900000000002</v>
      </c>
      <c r="K2205" s="265">
        <v>6.2579550000000008</v>
      </c>
      <c r="L2205" s="265">
        <v>7.1487030000000003</v>
      </c>
      <c r="M2205" s="265">
        <v>8.8730879999999992</v>
      </c>
      <c r="N2205" s="265">
        <v>10.224737000000001</v>
      </c>
    </row>
    <row r="2206" spans="2:14" ht="13.5" x14ac:dyDescent="0.25">
      <c r="B2206" s="166" t="s">
        <v>4747</v>
      </c>
      <c r="C2206" s="38" t="s">
        <v>2142</v>
      </c>
      <c r="D2206" s="265">
        <v>0</v>
      </c>
      <c r="E2206" s="265">
        <v>8.3703E-2</v>
      </c>
      <c r="F2206" s="265">
        <v>0</v>
      </c>
      <c r="G2206" s="265">
        <v>0</v>
      </c>
      <c r="H2206" s="265">
        <v>0</v>
      </c>
      <c r="I2206" s="265">
        <v>8.6440000000000006E-3</v>
      </c>
      <c r="J2206" s="265">
        <v>2.6185E-2</v>
      </c>
      <c r="K2206" s="265">
        <v>0.11264399999999999</v>
      </c>
      <c r="L2206" s="265">
        <v>0.28093899999999999</v>
      </c>
      <c r="M2206" s="265">
        <v>0.249391</v>
      </c>
      <c r="N2206" s="265">
        <v>0.15595400000000001</v>
      </c>
    </row>
    <row r="2207" spans="2:14" ht="13.5" x14ac:dyDescent="0.25">
      <c r="B2207" s="166" t="s">
        <v>4748</v>
      </c>
      <c r="C2207" s="38" t="s">
        <v>2143</v>
      </c>
      <c r="D2207" s="265">
        <v>7.2231760000000005</v>
      </c>
      <c r="E2207" s="265">
        <v>7.9020340000000004</v>
      </c>
      <c r="F2207" s="265">
        <v>10.042177000000001</v>
      </c>
      <c r="G2207" s="265">
        <v>8.560213000000001</v>
      </c>
      <c r="H2207" s="265">
        <v>11.538171999999999</v>
      </c>
      <c r="I2207" s="265">
        <v>12.856808000000001</v>
      </c>
      <c r="J2207" s="265">
        <v>19.539727000000003</v>
      </c>
      <c r="K2207" s="265">
        <v>26.812402999999996</v>
      </c>
      <c r="L2207" s="265">
        <v>36.471348999999996</v>
      </c>
      <c r="M2207" s="265">
        <v>47.876725999999991</v>
      </c>
      <c r="N2207" s="265">
        <v>57.616638000000002</v>
      </c>
    </row>
    <row r="2208" spans="2:14" ht="13.5" x14ac:dyDescent="0.25">
      <c r="B2208" s="166" t="s">
        <v>4749</v>
      </c>
      <c r="C2208" s="38" t="s">
        <v>2144</v>
      </c>
      <c r="D2208" s="265">
        <v>0.69309500000000013</v>
      </c>
      <c r="E2208" s="265">
        <v>0.71606899999999996</v>
      </c>
      <c r="F2208" s="265">
        <v>0.78869800000000001</v>
      </c>
      <c r="G2208" s="265">
        <v>0.54436899999999999</v>
      </c>
      <c r="H2208" s="265">
        <v>1.1666890000000001</v>
      </c>
      <c r="I2208" s="265">
        <v>0.98744799999999999</v>
      </c>
      <c r="J2208" s="265">
        <v>1.4648690000000002</v>
      </c>
      <c r="K2208" s="265">
        <v>1.567712</v>
      </c>
      <c r="L2208" s="265">
        <v>0.61948700000000001</v>
      </c>
      <c r="M2208" s="265">
        <v>1.0677810000000001</v>
      </c>
      <c r="N2208" s="265">
        <v>1.000237</v>
      </c>
    </row>
    <row r="2209" spans="2:14" ht="13.5" x14ac:dyDescent="0.25">
      <c r="B2209" s="166" t="s">
        <v>4750</v>
      </c>
      <c r="C2209" s="38" t="s">
        <v>2145</v>
      </c>
      <c r="D2209" s="265">
        <v>15.208676000000001</v>
      </c>
      <c r="E2209" s="265">
        <v>15.139582000000001</v>
      </c>
      <c r="F2209" s="265">
        <v>16.924408000000003</v>
      </c>
      <c r="G2209" s="265">
        <v>15.107172000000002</v>
      </c>
      <c r="H2209" s="265">
        <v>24.592869</v>
      </c>
      <c r="I2209" s="265">
        <v>25.797567000000001</v>
      </c>
      <c r="J2209" s="265">
        <v>27.917509000000003</v>
      </c>
      <c r="K2209" s="265">
        <v>28.598580999999999</v>
      </c>
      <c r="L2209" s="265">
        <v>32.439194000000001</v>
      </c>
      <c r="M2209" s="265">
        <v>37.895175999999999</v>
      </c>
      <c r="N2209" s="265">
        <v>39.809218999999999</v>
      </c>
    </row>
    <row r="2210" spans="2:14" ht="13.5" x14ac:dyDescent="0.25">
      <c r="B2210" s="166" t="s">
        <v>4751</v>
      </c>
      <c r="C2210" s="38" t="s">
        <v>2146</v>
      </c>
      <c r="D2210" s="265">
        <v>2.0054759999999998</v>
      </c>
      <c r="E2210" s="265">
        <v>2.7434919999999998</v>
      </c>
      <c r="F2210" s="265">
        <v>3.160987</v>
      </c>
      <c r="G2210" s="265">
        <v>2.7159940000000002</v>
      </c>
      <c r="H2210" s="265">
        <v>3.928747</v>
      </c>
      <c r="I2210" s="265">
        <v>4.4655740000000002</v>
      </c>
      <c r="J2210" s="265">
        <v>4.6408499999999995</v>
      </c>
      <c r="K2210" s="265">
        <v>4.9769759999999996</v>
      </c>
      <c r="L2210" s="265">
        <v>5.8198689999999997</v>
      </c>
      <c r="M2210" s="265">
        <v>5.9682310000000003</v>
      </c>
      <c r="N2210" s="265">
        <v>5.9427730000000007</v>
      </c>
    </row>
    <row r="2211" spans="2:14" ht="13.5" x14ac:dyDescent="0.25">
      <c r="B2211" s="166" t="s">
        <v>4752</v>
      </c>
      <c r="C2211" s="38" t="s">
        <v>594</v>
      </c>
      <c r="D2211" s="265">
        <v>0.48514100000000004</v>
      </c>
      <c r="E2211" s="265">
        <v>0.584978</v>
      </c>
      <c r="F2211" s="265">
        <v>0.65123200000000003</v>
      </c>
      <c r="G2211" s="265">
        <v>0.61899499999999996</v>
      </c>
      <c r="H2211" s="265">
        <v>1.0001519999999999</v>
      </c>
      <c r="I2211" s="265">
        <v>1.4081869999999999</v>
      </c>
      <c r="J2211" s="265">
        <v>1.651189</v>
      </c>
      <c r="K2211" s="265">
        <v>1.8216939999999999</v>
      </c>
      <c r="L2211" s="265">
        <v>2.359172</v>
      </c>
      <c r="M2211" s="265">
        <v>2.1275749999999998</v>
      </c>
      <c r="N2211" s="265">
        <v>1.2304240000000002</v>
      </c>
    </row>
    <row r="2212" spans="2:14" ht="13.5" x14ac:dyDescent="0.25">
      <c r="B2212" s="166" t="s">
        <v>4753</v>
      </c>
      <c r="C2212" s="38" t="s">
        <v>2147</v>
      </c>
      <c r="D2212" s="265">
        <v>1.1443140000000001</v>
      </c>
      <c r="E2212" s="265">
        <v>0.9587730000000001</v>
      </c>
      <c r="F2212" s="265">
        <v>1.3076400000000001</v>
      </c>
      <c r="G2212" s="265">
        <v>1.161219</v>
      </c>
      <c r="H2212" s="265">
        <v>1.9488920000000001</v>
      </c>
      <c r="I2212" s="265">
        <v>1.8683730000000001</v>
      </c>
      <c r="J2212" s="265">
        <v>2.628593</v>
      </c>
      <c r="K2212" s="265">
        <v>3.0208089999999999</v>
      </c>
      <c r="L2212" s="265">
        <v>3.8834119999999999</v>
      </c>
      <c r="M2212" s="265">
        <v>4.2878539999999994</v>
      </c>
      <c r="N2212" s="265">
        <v>3.351674</v>
      </c>
    </row>
    <row r="2213" spans="2:14" ht="13.5" x14ac:dyDescent="0.25">
      <c r="B2213" s="166" t="s">
        <v>4754</v>
      </c>
      <c r="C2213" s="38" t="s">
        <v>2148</v>
      </c>
      <c r="D2213" s="265">
        <v>0.10375</v>
      </c>
      <c r="E2213" s="265">
        <v>0.38079200000000002</v>
      </c>
      <c r="F2213" s="265">
        <v>0.32209399999999999</v>
      </c>
      <c r="G2213" s="265">
        <v>0.203122</v>
      </c>
      <c r="H2213" s="265">
        <v>1.6403630000000002</v>
      </c>
      <c r="I2213" s="265">
        <v>4.3059320000000003</v>
      </c>
      <c r="J2213" s="265">
        <v>6.0479909999999997</v>
      </c>
      <c r="K2213" s="265">
        <v>4.1114040000000003</v>
      </c>
      <c r="L2213" s="265">
        <v>7.2961520000000002</v>
      </c>
      <c r="M2213" s="265">
        <v>9.7069080000000003</v>
      </c>
      <c r="N2213" s="265">
        <v>10.981105999999999</v>
      </c>
    </row>
    <row r="2214" spans="2:14" ht="13.5" x14ac:dyDescent="0.25">
      <c r="B2214" s="166" t="s">
        <v>4755</v>
      </c>
      <c r="C2214" s="38" t="s">
        <v>2149</v>
      </c>
      <c r="D2214" s="265">
        <v>4.1660940000000002</v>
      </c>
      <c r="E2214" s="265">
        <v>4.655716</v>
      </c>
      <c r="F2214" s="265">
        <v>5.0875159999999999</v>
      </c>
      <c r="G2214" s="265">
        <v>4.6933869999999995</v>
      </c>
      <c r="H2214" s="265">
        <v>4.6823249999999996</v>
      </c>
      <c r="I2214" s="265">
        <v>5.3633489999999995</v>
      </c>
      <c r="J2214" s="265">
        <v>5.6052739999999996</v>
      </c>
      <c r="K2214" s="265">
        <v>6.4630049999999999</v>
      </c>
      <c r="L2214" s="265">
        <v>9.5024739999999994</v>
      </c>
      <c r="M2214" s="265">
        <v>10.037533999999999</v>
      </c>
      <c r="N2214" s="265">
        <v>12.695105999999999</v>
      </c>
    </row>
    <row r="2215" spans="2:14" ht="13.5" x14ac:dyDescent="0.25">
      <c r="B2215" s="166" t="s">
        <v>4756</v>
      </c>
      <c r="C2215" s="38" t="s">
        <v>2150</v>
      </c>
      <c r="D2215" s="265">
        <v>7.0580990000000003</v>
      </c>
      <c r="E2215" s="265">
        <v>7.6202450000000006</v>
      </c>
      <c r="F2215" s="265">
        <v>7.8033039999999998</v>
      </c>
      <c r="G2215" s="265">
        <v>6.3703900000000004</v>
      </c>
      <c r="H2215" s="265">
        <v>8.7059230000000003</v>
      </c>
      <c r="I2215" s="265">
        <v>9.0222829999999998</v>
      </c>
      <c r="J2215" s="265">
        <v>9.3578980000000005</v>
      </c>
      <c r="K2215" s="265">
        <v>10.134472000000001</v>
      </c>
      <c r="L2215" s="265">
        <v>11.49808</v>
      </c>
      <c r="M2215" s="265">
        <v>12.674588</v>
      </c>
      <c r="N2215" s="265">
        <v>14.616346999999999</v>
      </c>
    </row>
    <row r="2216" spans="2:14" ht="13.5" x14ac:dyDescent="0.25">
      <c r="B2216" s="166" t="s">
        <v>4757</v>
      </c>
      <c r="C2216" s="38" t="s">
        <v>2151</v>
      </c>
      <c r="D2216" s="265">
        <v>0.73401800000000006</v>
      </c>
      <c r="E2216" s="265">
        <v>1.0986449999999999</v>
      </c>
      <c r="F2216" s="265">
        <v>1.269239</v>
      </c>
      <c r="G2216" s="265">
        <v>1.0154879999999999</v>
      </c>
      <c r="H2216" s="265">
        <v>1.946779</v>
      </c>
      <c r="I2216" s="265">
        <v>2.8560819999999998</v>
      </c>
      <c r="J2216" s="265">
        <v>3.7628779999999997</v>
      </c>
      <c r="K2216" s="265">
        <v>4.0472760000000001</v>
      </c>
      <c r="L2216" s="265">
        <v>5.770022</v>
      </c>
      <c r="M2216" s="265">
        <v>7.2808580000000003</v>
      </c>
      <c r="N2216" s="265">
        <v>8.115715999999999</v>
      </c>
    </row>
    <row r="2217" spans="2:14" ht="13.5" x14ac:dyDescent="0.25">
      <c r="B2217" s="166" t="s">
        <v>4758</v>
      </c>
      <c r="C2217" s="38" t="s">
        <v>2152</v>
      </c>
      <c r="D2217" s="265">
        <v>18.199138000000001</v>
      </c>
      <c r="E2217" s="265">
        <v>18.575220999999999</v>
      </c>
      <c r="F2217" s="265">
        <v>18.536260000000002</v>
      </c>
      <c r="G2217" s="265">
        <v>16.676079000000001</v>
      </c>
      <c r="H2217" s="265">
        <v>26.120604</v>
      </c>
      <c r="I2217" s="265">
        <v>29.257876999999997</v>
      </c>
      <c r="J2217" s="265">
        <v>32.210701</v>
      </c>
      <c r="K2217" s="265">
        <v>38.578015000000001</v>
      </c>
      <c r="L2217" s="265">
        <v>44.986186000000004</v>
      </c>
      <c r="M2217" s="265">
        <v>54.430417999999989</v>
      </c>
      <c r="N2217" s="265">
        <v>66.425390000000007</v>
      </c>
    </row>
    <row r="2218" spans="2:14" ht="13.5" x14ac:dyDescent="0.25">
      <c r="B2218" s="166" t="s">
        <v>4759</v>
      </c>
      <c r="C2218" s="38" t="s">
        <v>2153</v>
      </c>
      <c r="D2218" s="265">
        <v>6.9247949999999996</v>
      </c>
      <c r="E2218" s="265">
        <v>6.8642690000000002</v>
      </c>
      <c r="F2218" s="265">
        <v>6.5971389999999994</v>
      </c>
      <c r="G2218" s="265">
        <v>5.5229470000000003</v>
      </c>
      <c r="H2218" s="265">
        <v>8.2532370000000004</v>
      </c>
      <c r="I2218" s="265">
        <v>9.4020349999999997</v>
      </c>
      <c r="J2218" s="265">
        <v>10.370512</v>
      </c>
      <c r="K2218" s="265">
        <v>11.095756999999999</v>
      </c>
      <c r="L2218" s="265">
        <v>13.80865</v>
      </c>
      <c r="M2218" s="265">
        <v>17.282223000000002</v>
      </c>
      <c r="N2218" s="265">
        <v>17.362481000000002</v>
      </c>
    </row>
    <row r="2219" spans="2:14" ht="13.5" x14ac:dyDescent="0.25">
      <c r="B2219" s="166" t="s">
        <v>4760</v>
      </c>
      <c r="C2219" s="38" t="s">
        <v>2154</v>
      </c>
      <c r="D2219" s="265">
        <v>1.3596819999999998</v>
      </c>
      <c r="E2219" s="265">
        <v>1.3864299999999998</v>
      </c>
      <c r="F2219" s="265">
        <v>1.3294760000000001</v>
      </c>
      <c r="G2219" s="265">
        <v>1.07535</v>
      </c>
      <c r="H2219" s="265">
        <v>1.787493</v>
      </c>
      <c r="I2219" s="265">
        <v>1.7924569999999997</v>
      </c>
      <c r="J2219" s="265">
        <v>2.0078370000000003</v>
      </c>
      <c r="K2219" s="265">
        <v>1.9597950000000002</v>
      </c>
      <c r="L2219" s="265">
        <v>2.4593739999999999</v>
      </c>
      <c r="M2219" s="265">
        <v>2.6440569999999997</v>
      </c>
      <c r="N2219" s="265">
        <v>2.2822649999999998</v>
      </c>
    </row>
    <row r="2220" spans="2:14" ht="13.5" x14ac:dyDescent="0.25">
      <c r="B2220" s="166" t="s">
        <v>4761</v>
      </c>
      <c r="C2220" s="38" t="s">
        <v>2155</v>
      </c>
      <c r="D2220" s="265">
        <v>0</v>
      </c>
      <c r="E2220" s="265">
        <v>0</v>
      </c>
      <c r="F2220" s="265">
        <v>0</v>
      </c>
      <c r="G2220" s="265">
        <v>0</v>
      </c>
      <c r="H2220" s="265">
        <v>0</v>
      </c>
      <c r="I2220" s="265">
        <v>0</v>
      </c>
      <c r="J2220" s="265">
        <v>2.3237000000000001E-2</v>
      </c>
      <c r="K2220" s="265">
        <v>6.6818000000000002E-2</v>
      </c>
      <c r="L2220" s="265">
        <v>2.8603E-2</v>
      </c>
      <c r="M2220" s="265">
        <v>1.5511E-2</v>
      </c>
      <c r="N2220" s="265">
        <v>0</v>
      </c>
    </row>
    <row r="2221" spans="2:14" ht="13.5" x14ac:dyDescent="0.25">
      <c r="B2221" s="166" t="s">
        <v>4762</v>
      </c>
      <c r="C2221" s="38" t="s">
        <v>2156</v>
      </c>
      <c r="D2221" s="265">
        <v>3.0891160000000002</v>
      </c>
      <c r="E2221" s="265">
        <v>3.4395829999999998</v>
      </c>
      <c r="F2221" s="265">
        <v>4.0234069999999997</v>
      </c>
      <c r="G2221" s="265">
        <v>2.787255</v>
      </c>
      <c r="H2221" s="265">
        <v>5.3257389999999996</v>
      </c>
      <c r="I2221" s="265">
        <v>6.0998660000000005</v>
      </c>
      <c r="J2221" s="265">
        <v>6.3566039999999999</v>
      </c>
      <c r="K2221" s="265">
        <v>6.9045110000000012</v>
      </c>
      <c r="L2221" s="265">
        <v>9.3041999999999998</v>
      </c>
      <c r="M2221" s="265">
        <v>11.073618</v>
      </c>
      <c r="N2221" s="265">
        <v>10.981517</v>
      </c>
    </row>
    <row r="2222" spans="2:14" ht="13.5" x14ac:dyDescent="0.25">
      <c r="B2222" s="166" t="s">
        <v>4763</v>
      </c>
      <c r="C2222" s="38" t="s">
        <v>2157</v>
      </c>
      <c r="D2222" s="265">
        <v>0</v>
      </c>
      <c r="E2222" s="265">
        <v>4.1819000000000002E-2</v>
      </c>
      <c r="F2222" s="265">
        <v>0.16609300000000002</v>
      </c>
      <c r="G2222" s="265">
        <v>0.15392899999999998</v>
      </c>
      <c r="H2222" s="265">
        <v>0.30718699999999999</v>
      </c>
      <c r="I2222" s="265">
        <v>0.45278799999999997</v>
      </c>
      <c r="J2222" s="265">
        <v>0.59334699999999996</v>
      </c>
      <c r="K2222" s="265">
        <v>0.79291199999999995</v>
      </c>
      <c r="L2222" s="265">
        <v>0.94919100000000001</v>
      </c>
      <c r="M2222" s="265">
        <v>1.1272639999999998</v>
      </c>
      <c r="N2222" s="265">
        <v>1.613062</v>
      </c>
    </row>
    <row r="2223" spans="2:14" ht="13.5" x14ac:dyDescent="0.25">
      <c r="B2223" s="166" t="s">
        <v>4764</v>
      </c>
      <c r="C2223" s="38" t="s">
        <v>2158</v>
      </c>
      <c r="D2223" s="265">
        <v>9.3046609999999994</v>
      </c>
      <c r="E2223" s="265">
        <v>8.7147630000000014</v>
      </c>
      <c r="F2223" s="265">
        <v>8.5581220000000009</v>
      </c>
      <c r="G2223" s="265">
        <v>6.2935590000000001</v>
      </c>
      <c r="H2223" s="265">
        <v>8.6999919999999999</v>
      </c>
      <c r="I2223" s="265">
        <v>8.6975960000000008</v>
      </c>
      <c r="J2223" s="265">
        <v>9.5004829999999991</v>
      </c>
      <c r="K2223" s="265">
        <v>9.2497350000000012</v>
      </c>
      <c r="L2223" s="265">
        <v>11.405596000000001</v>
      </c>
      <c r="M2223" s="265">
        <v>11.556074000000001</v>
      </c>
      <c r="N2223" s="265">
        <v>11.270237999999999</v>
      </c>
    </row>
    <row r="2224" spans="2:14" ht="13.5" x14ac:dyDescent="0.25">
      <c r="B2224" s="166" t="s">
        <v>4765</v>
      </c>
      <c r="C2224" s="38" t="s">
        <v>2159</v>
      </c>
      <c r="D2224" s="265">
        <v>0</v>
      </c>
      <c r="E2224" s="265">
        <v>0</v>
      </c>
      <c r="F2224" s="265">
        <v>0</v>
      </c>
      <c r="G2224" s="265">
        <v>0</v>
      </c>
      <c r="H2224" s="265">
        <v>0</v>
      </c>
      <c r="I2224" s="265">
        <v>1.4999999999999999E-4</v>
      </c>
      <c r="J2224" s="265">
        <v>1.3469E-2</v>
      </c>
      <c r="K2224" s="265">
        <v>8.6959999999999996E-2</v>
      </c>
      <c r="L2224" s="265">
        <v>0.10114200000000001</v>
      </c>
      <c r="M2224" s="265">
        <v>0.10562400000000001</v>
      </c>
      <c r="N2224" s="265">
        <v>7.3159000000000002E-2</v>
      </c>
    </row>
    <row r="2225" spans="2:14" ht="13.5" x14ac:dyDescent="0.25">
      <c r="B2225" s="166" t="s">
        <v>4766</v>
      </c>
      <c r="C2225" s="38" t="s">
        <v>2160</v>
      </c>
      <c r="D2225" s="265">
        <v>0</v>
      </c>
      <c r="E2225" s="265">
        <v>0</v>
      </c>
      <c r="F2225" s="265">
        <v>0</v>
      </c>
      <c r="G2225" s="265">
        <v>0</v>
      </c>
      <c r="H2225" s="265">
        <v>0</v>
      </c>
      <c r="I2225" s="265">
        <v>0</v>
      </c>
      <c r="J2225" s="265">
        <v>1.6225E-2</v>
      </c>
      <c r="K2225" s="265">
        <v>5.7221000000000001E-2</v>
      </c>
      <c r="L2225" s="265">
        <v>0.11144799999999999</v>
      </c>
      <c r="M2225" s="265">
        <v>0.12148099999999999</v>
      </c>
      <c r="N2225" s="265">
        <v>0</v>
      </c>
    </row>
    <row r="2226" spans="2:14" ht="13.5" x14ac:dyDescent="0.25">
      <c r="B2226" s="166" t="s">
        <v>4767</v>
      </c>
      <c r="C2226" s="38" t="s">
        <v>2161</v>
      </c>
      <c r="D2226" s="265">
        <v>0.40317700000000001</v>
      </c>
      <c r="E2226" s="265">
        <v>0.47848500000000005</v>
      </c>
      <c r="F2226" s="265">
        <v>0.61512</v>
      </c>
      <c r="G2226" s="265">
        <v>0.61841900000000005</v>
      </c>
      <c r="H2226" s="265">
        <v>0.94628200000000007</v>
      </c>
      <c r="I2226" s="265">
        <v>0.97170900000000004</v>
      </c>
      <c r="J2226" s="265">
        <v>1.1429340000000001</v>
      </c>
      <c r="K2226" s="265">
        <v>1.418026</v>
      </c>
      <c r="L2226" s="265">
        <v>1.9112390000000001</v>
      </c>
      <c r="M2226" s="265">
        <v>2.685171</v>
      </c>
      <c r="N2226" s="265">
        <v>2.7629400000000004</v>
      </c>
    </row>
    <row r="2227" spans="2:14" ht="13.5" x14ac:dyDescent="0.25">
      <c r="B2227" s="166" t="s">
        <v>4768</v>
      </c>
      <c r="C2227" s="38" t="s">
        <v>2162</v>
      </c>
      <c r="D2227" s="265">
        <v>1.42605</v>
      </c>
      <c r="E2227" s="265">
        <v>1.6594119999999999</v>
      </c>
      <c r="F2227" s="265">
        <v>1.6200559999999999</v>
      </c>
      <c r="G2227" s="265">
        <v>1.7544230000000001</v>
      </c>
      <c r="H2227" s="265">
        <v>1.8418270000000001</v>
      </c>
      <c r="I2227" s="265">
        <v>1.6269200000000001</v>
      </c>
      <c r="J2227" s="265">
        <v>1.815383</v>
      </c>
      <c r="K2227" s="265">
        <v>1.9840580000000001</v>
      </c>
      <c r="L2227" s="265">
        <v>2.4282849999999998</v>
      </c>
      <c r="M2227" s="265">
        <v>1.9732219999999998</v>
      </c>
      <c r="N2227" s="265">
        <v>1.202221</v>
      </c>
    </row>
    <row r="2228" spans="2:14" ht="13.5" x14ac:dyDescent="0.25">
      <c r="B2228" s="166" t="s">
        <v>4769</v>
      </c>
      <c r="C2228" s="38" t="s">
        <v>2163</v>
      </c>
      <c r="D2228" s="265">
        <v>0.442241</v>
      </c>
      <c r="E2228" s="265">
        <v>0.35673199999999999</v>
      </c>
      <c r="F2228" s="265">
        <v>0.39937299999999998</v>
      </c>
      <c r="G2228" s="265">
        <v>0.35415099999999999</v>
      </c>
      <c r="H2228" s="265">
        <v>0.46291199999999999</v>
      </c>
      <c r="I2228" s="265">
        <v>0.397032</v>
      </c>
      <c r="J2228" s="265">
        <v>0.37375400000000003</v>
      </c>
      <c r="K2228" s="265">
        <v>0.49237799999999998</v>
      </c>
      <c r="L2228" s="265">
        <v>0.59858600000000006</v>
      </c>
      <c r="M2228" s="265">
        <v>0.41653200000000001</v>
      </c>
      <c r="N2228" s="265">
        <v>2.9048000000000001E-2</v>
      </c>
    </row>
    <row r="2229" spans="2:14" ht="13.5" x14ac:dyDescent="0.25">
      <c r="B2229" s="166" t="s">
        <v>4770</v>
      </c>
      <c r="C2229" s="38" t="s">
        <v>2164</v>
      </c>
      <c r="D2229" s="265">
        <v>0</v>
      </c>
      <c r="E2229" s="265">
        <v>0</v>
      </c>
      <c r="F2229" s="265">
        <v>0</v>
      </c>
      <c r="G2229" s="265">
        <v>0</v>
      </c>
      <c r="H2229" s="265">
        <v>0</v>
      </c>
      <c r="I2229" s="265">
        <v>3.068E-3</v>
      </c>
      <c r="J2229" s="265">
        <v>2.1201999999999999E-2</v>
      </c>
      <c r="K2229" s="265">
        <v>5.5622999999999992E-2</v>
      </c>
      <c r="L2229" s="265">
        <v>0.177428</v>
      </c>
      <c r="M2229" s="265">
        <v>0.179787</v>
      </c>
      <c r="N2229" s="265">
        <v>0</v>
      </c>
    </row>
    <row r="2230" spans="2:14" ht="13.5" x14ac:dyDescent="0.25">
      <c r="B2230" s="166" t="s">
        <v>4771</v>
      </c>
      <c r="C2230" s="38" t="s">
        <v>2165</v>
      </c>
      <c r="D2230" s="265">
        <v>0</v>
      </c>
      <c r="E2230" s="265">
        <v>2.3379999999999998E-3</v>
      </c>
      <c r="F2230" s="265">
        <v>2.2055000000000002E-2</v>
      </c>
      <c r="G2230" s="265">
        <v>1.2496E-2</v>
      </c>
      <c r="H2230" s="265">
        <v>2.5173999999999998E-2</v>
      </c>
      <c r="I2230" s="265">
        <v>1.1566999999999999E-2</v>
      </c>
      <c r="J2230" s="265">
        <v>1.8085E-2</v>
      </c>
      <c r="K2230" s="265">
        <v>6.0454999999999995E-2</v>
      </c>
      <c r="L2230" s="265">
        <v>7.6013999999999998E-2</v>
      </c>
      <c r="M2230" s="265">
        <v>0.118396</v>
      </c>
      <c r="N2230" s="265">
        <v>1.07E-4</v>
      </c>
    </row>
    <row r="2231" spans="2:14" ht="13.5" x14ac:dyDescent="0.25">
      <c r="B2231" s="166" t="s">
        <v>4772</v>
      </c>
      <c r="C2231" s="38" t="s">
        <v>2166</v>
      </c>
      <c r="D2231" s="265">
        <v>3.1943619999999999</v>
      </c>
      <c r="E2231" s="265">
        <v>1.160615</v>
      </c>
      <c r="F2231" s="265">
        <v>1.7125239999999999</v>
      </c>
      <c r="G2231" s="265">
        <v>0.70559700000000003</v>
      </c>
      <c r="H2231" s="265">
        <v>1.6798690000000001</v>
      </c>
      <c r="I2231" s="265">
        <v>1.5946979999999999</v>
      </c>
      <c r="J2231" s="265">
        <v>1.449214</v>
      </c>
      <c r="K2231" s="265">
        <v>1.0607499999999999</v>
      </c>
      <c r="L2231" s="265">
        <v>1.4847639999999998</v>
      </c>
      <c r="M2231" s="265">
        <v>2.0798649999999999</v>
      </c>
      <c r="N2231" s="265">
        <v>1.621553</v>
      </c>
    </row>
    <row r="2232" spans="2:14" ht="13.5" x14ac:dyDescent="0.25">
      <c r="B2232" s="166" t="s">
        <v>4773</v>
      </c>
      <c r="C2232" s="38" t="s">
        <v>2167</v>
      </c>
      <c r="D2232" s="265">
        <v>0.75962200000000002</v>
      </c>
      <c r="E2232" s="265">
        <v>1.466469</v>
      </c>
      <c r="F2232" s="265">
        <v>1.6153339999999998</v>
      </c>
      <c r="G2232" s="265">
        <v>1.3091930000000001</v>
      </c>
      <c r="H2232" s="265">
        <v>2.1243149999999997</v>
      </c>
      <c r="I2232" s="265">
        <v>2.4758309999999999</v>
      </c>
      <c r="J2232" s="265">
        <v>2.9698419999999999</v>
      </c>
      <c r="K2232" s="265">
        <v>3.7800639999999994</v>
      </c>
      <c r="L2232" s="265">
        <v>5.3808020000000001</v>
      </c>
      <c r="M2232" s="265">
        <v>8.614725</v>
      </c>
      <c r="N2232" s="265">
        <v>12.128665</v>
      </c>
    </row>
    <row r="2233" spans="2:14" ht="13.5" x14ac:dyDescent="0.25">
      <c r="B2233" s="166" t="s">
        <v>4774</v>
      </c>
      <c r="C2233" s="38" t="s">
        <v>2168</v>
      </c>
      <c r="D2233" s="265">
        <v>0</v>
      </c>
      <c r="E2233" s="265">
        <v>0</v>
      </c>
      <c r="F2233" s="265">
        <v>0</v>
      </c>
      <c r="G2233" s="265">
        <v>0</v>
      </c>
      <c r="H2233" s="265">
        <v>0</v>
      </c>
      <c r="I2233" s="265">
        <v>3.2620000000000001E-3</v>
      </c>
      <c r="J2233" s="265">
        <v>1.9652999999999997E-2</v>
      </c>
      <c r="K2233" s="265">
        <v>7.7260000000000002E-3</v>
      </c>
      <c r="L2233" s="265">
        <v>1.7543E-2</v>
      </c>
      <c r="M2233" s="265">
        <v>3.3248E-2</v>
      </c>
      <c r="N2233" s="265">
        <v>0</v>
      </c>
    </row>
    <row r="2234" spans="2:14" ht="13.5" x14ac:dyDescent="0.25">
      <c r="B2234" s="166" t="s">
        <v>4775</v>
      </c>
      <c r="C2234" s="38" t="s">
        <v>2169</v>
      </c>
      <c r="D2234" s="265">
        <v>2.2122769999999998</v>
      </c>
      <c r="E2234" s="265">
        <v>2.5720039999999997</v>
      </c>
      <c r="F2234" s="265">
        <v>2.2977429999999996</v>
      </c>
      <c r="G2234" s="265">
        <v>1.6109550000000001</v>
      </c>
      <c r="H2234" s="265">
        <v>1.9907119999999998</v>
      </c>
      <c r="I2234" s="265">
        <v>2.2725230000000001</v>
      </c>
      <c r="J2234" s="265">
        <v>3.758235</v>
      </c>
      <c r="K2234" s="265">
        <v>0.99232100000000001</v>
      </c>
      <c r="L2234" s="265">
        <v>1.5706889999999998</v>
      </c>
      <c r="M2234" s="265">
        <v>5.0931319999999998</v>
      </c>
      <c r="N2234" s="265">
        <v>4.018084</v>
      </c>
    </row>
    <row r="2235" spans="2:14" ht="13.5" x14ac:dyDescent="0.25">
      <c r="B2235" s="166" t="s">
        <v>4776</v>
      </c>
      <c r="C2235" s="38" t="s">
        <v>2170</v>
      </c>
      <c r="D2235" s="265">
        <v>1.1310009999999999</v>
      </c>
      <c r="E2235" s="265">
        <v>1.3475820000000003</v>
      </c>
      <c r="F2235" s="265">
        <v>1.682545</v>
      </c>
      <c r="G2235" s="265">
        <v>1.4315519999999999</v>
      </c>
      <c r="H2235" s="265">
        <v>2.2790379999999999</v>
      </c>
      <c r="I2235" s="265">
        <v>2.7790279999999998</v>
      </c>
      <c r="J2235" s="265">
        <v>3.1448309999999995</v>
      </c>
      <c r="K2235" s="265">
        <v>3.9119579999999998</v>
      </c>
      <c r="L2235" s="265">
        <v>5.1131869999999999</v>
      </c>
      <c r="M2235" s="265">
        <v>6.3293099999999995</v>
      </c>
      <c r="N2235" s="265">
        <v>5.9251519999999998</v>
      </c>
    </row>
    <row r="2236" spans="2:14" ht="13.5" x14ac:dyDescent="0.25">
      <c r="B2236" s="166" t="s">
        <v>4777</v>
      </c>
      <c r="C2236" s="38" t="s">
        <v>2171</v>
      </c>
      <c r="D2236" s="265">
        <v>8.5339179999999999</v>
      </c>
      <c r="E2236" s="265">
        <v>8.4854699999999994</v>
      </c>
      <c r="F2236" s="265">
        <v>9.7052809999999994</v>
      </c>
      <c r="G2236" s="265">
        <v>9.3701380000000007</v>
      </c>
      <c r="H2236" s="265">
        <v>16.577316999999997</v>
      </c>
      <c r="I2236" s="265">
        <v>18.232707999999999</v>
      </c>
      <c r="J2236" s="265">
        <v>18.825142</v>
      </c>
      <c r="K2236" s="265">
        <v>19.866109000000002</v>
      </c>
      <c r="L2236" s="265">
        <v>24.864296</v>
      </c>
      <c r="M2236" s="265">
        <v>29.576694</v>
      </c>
      <c r="N2236" s="265">
        <v>31.201478000000002</v>
      </c>
    </row>
    <row r="2237" spans="2:14" ht="13.5" x14ac:dyDescent="0.25">
      <c r="B2237" s="166" t="s">
        <v>4778</v>
      </c>
      <c r="C2237" s="38" t="s">
        <v>835</v>
      </c>
      <c r="D2237" s="265">
        <v>9.0800000000000006E-4</v>
      </c>
      <c r="E2237" s="265">
        <v>6.3299999999999999E-4</v>
      </c>
      <c r="F2237" s="265">
        <v>0</v>
      </c>
      <c r="G2237" s="265">
        <v>1.85E-4</v>
      </c>
      <c r="H2237" s="265">
        <v>2.2560000000000002E-3</v>
      </c>
      <c r="I2237" s="265">
        <v>6.2579999999999997E-3</v>
      </c>
      <c r="J2237" s="265">
        <v>3.2171999999999999E-2</v>
      </c>
      <c r="K2237" s="265">
        <v>0.10731399999999999</v>
      </c>
      <c r="L2237" s="265">
        <v>0.20858699999999999</v>
      </c>
      <c r="M2237" s="265">
        <v>0.18612899999999999</v>
      </c>
      <c r="N2237" s="265">
        <v>0</v>
      </c>
    </row>
    <row r="2238" spans="2:14" ht="13.5" x14ac:dyDescent="0.25">
      <c r="B2238" s="166" t="s">
        <v>4779</v>
      </c>
      <c r="C2238" s="38" t="s">
        <v>503</v>
      </c>
      <c r="D2238" s="265">
        <v>2.6676279999999997</v>
      </c>
      <c r="E2238" s="265">
        <v>3.4922679999999997</v>
      </c>
      <c r="F2238" s="265">
        <v>3.2976529999999999</v>
      </c>
      <c r="G2238" s="265">
        <v>2.583952</v>
      </c>
      <c r="H2238" s="265">
        <v>4.0313049999999997</v>
      </c>
      <c r="I2238" s="265">
        <v>4.0487909999999996</v>
      </c>
      <c r="J2238" s="265">
        <v>4.3923680000000003</v>
      </c>
      <c r="K2238" s="265">
        <v>4.7965169999999997</v>
      </c>
      <c r="L2238" s="265">
        <v>6.0296970000000005</v>
      </c>
      <c r="M2238" s="265">
        <v>7.0803009999999995</v>
      </c>
      <c r="N2238" s="265">
        <v>7.0222290000000003</v>
      </c>
    </row>
    <row r="2239" spans="2:14" ht="13.5" x14ac:dyDescent="0.25">
      <c r="B2239" s="166" t="s">
        <v>4780</v>
      </c>
      <c r="C2239" s="38" t="s">
        <v>2172</v>
      </c>
      <c r="D2239" s="265">
        <v>5.5401160000000003</v>
      </c>
      <c r="E2239" s="265">
        <v>5.6960870000000003</v>
      </c>
      <c r="F2239" s="265">
        <v>5.2110609999999999</v>
      </c>
      <c r="G2239" s="265">
        <v>3.8210059999999997</v>
      </c>
      <c r="H2239" s="265">
        <v>5.9484899999999996</v>
      </c>
      <c r="I2239" s="265">
        <v>6.3819140000000001</v>
      </c>
      <c r="J2239" s="265">
        <v>6.9484820000000003</v>
      </c>
      <c r="K2239" s="265">
        <v>6.6877069999999996</v>
      </c>
      <c r="L2239" s="265">
        <v>7.3421349999999999</v>
      </c>
      <c r="M2239" s="265">
        <v>8.0874300000000012</v>
      </c>
      <c r="N2239" s="265">
        <v>8.4470530000000004</v>
      </c>
    </row>
    <row r="2240" spans="2:14" ht="13.5" x14ac:dyDescent="0.25">
      <c r="B2240" s="166" t="s">
        <v>4781</v>
      </c>
      <c r="C2240" s="38" t="s">
        <v>2173</v>
      </c>
      <c r="D2240" s="265">
        <v>2.7863910000000001</v>
      </c>
      <c r="E2240" s="265">
        <v>0.87899900000000009</v>
      </c>
      <c r="F2240" s="265">
        <v>0.97812200000000005</v>
      </c>
      <c r="G2240" s="265">
        <v>1.4880930000000001</v>
      </c>
      <c r="H2240" s="265">
        <v>4.1083020000000001</v>
      </c>
      <c r="I2240" s="265">
        <v>4.4706429999999999</v>
      </c>
      <c r="J2240" s="265">
        <v>4.9342220000000001</v>
      </c>
      <c r="K2240" s="265">
        <v>5.2072249999999993</v>
      </c>
      <c r="L2240" s="265">
        <v>6.6187760000000004</v>
      </c>
      <c r="M2240" s="265">
        <v>8.214732999999999</v>
      </c>
      <c r="N2240" s="265">
        <v>8.8494550000000007</v>
      </c>
    </row>
    <row r="2241" spans="2:14" ht="13.5" x14ac:dyDescent="0.25">
      <c r="B2241" s="166" t="s">
        <v>4782</v>
      </c>
      <c r="C2241" s="38" t="s">
        <v>2174</v>
      </c>
      <c r="D2241" s="265">
        <v>18.420406</v>
      </c>
      <c r="E2241" s="265">
        <v>19.542301000000002</v>
      </c>
      <c r="F2241" s="265">
        <v>20.868575</v>
      </c>
      <c r="G2241" s="265">
        <v>15.600803000000001</v>
      </c>
      <c r="H2241" s="265">
        <v>21.432008</v>
      </c>
      <c r="I2241" s="265">
        <v>22.507711</v>
      </c>
      <c r="J2241" s="265">
        <v>24.400238000000002</v>
      </c>
      <c r="K2241" s="265">
        <v>27.159189000000001</v>
      </c>
      <c r="L2241" s="265">
        <v>31.055875999999998</v>
      </c>
      <c r="M2241" s="265">
        <v>31.604945999999998</v>
      </c>
      <c r="N2241" s="265">
        <v>31.772477000000002</v>
      </c>
    </row>
    <row r="2242" spans="2:14" ht="13.5" x14ac:dyDescent="0.25">
      <c r="B2242" s="166" t="s">
        <v>4783</v>
      </c>
      <c r="C2242" s="38" t="s">
        <v>2175</v>
      </c>
      <c r="D2242" s="265">
        <v>2.6633E-2</v>
      </c>
      <c r="E2242" s="265">
        <v>0</v>
      </c>
      <c r="F2242" s="265">
        <v>0</v>
      </c>
      <c r="G2242" s="265">
        <v>0</v>
      </c>
      <c r="H2242" s="265">
        <v>0</v>
      </c>
      <c r="I2242" s="265">
        <v>7.0959999999999999E-3</v>
      </c>
      <c r="J2242" s="265">
        <v>0.15706799999999999</v>
      </c>
      <c r="K2242" s="265">
        <v>0.46072799999999997</v>
      </c>
      <c r="L2242" s="265">
        <v>0.77073199999999997</v>
      </c>
      <c r="M2242" s="265">
        <v>1.13514</v>
      </c>
      <c r="N2242" s="265">
        <v>0.186114</v>
      </c>
    </row>
    <row r="2243" spans="2:14" ht="13.5" x14ac:dyDescent="0.25">
      <c r="B2243" s="166" t="s">
        <v>4784</v>
      </c>
      <c r="C2243" s="38" t="s">
        <v>2176</v>
      </c>
      <c r="D2243" s="265">
        <v>0</v>
      </c>
      <c r="E2243" s="265">
        <v>0</v>
      </c>
      <c r="F2243" s="265">
        <v>0</v>
      </c>
      <c r="G2243" s="265">
        <v>0</v>
      </c>
      <c r="H2243" s="265">
        <v>0</v>
      </c>
      <c r="I2243" s="265">
        <v>8.9599999999999992E-3</v>
      </c>
      <c r="J2243" s="265">
        <v>2.4094000000000001E-2</v>
      </c>
      <c r="K2243" s="265">
        <v>3.2787999999999998E-2</v>
      </c>
      <c r="L2243" s="265">
        <v>4.0665E-2</v>
      </c>
      <c r="M2243" s="265">
        <v>3.1042E-2</v>
      </c>
      <c r="N2243" s="265">
        <v>0</v>
      </c>
    </row>
    <row r="2244" spans="2:14" ht="13.5" x14ac:dyDescent="0.25">
      <c r="B2244" s="166" t="s">
        <v>4785</v>
      </c>
      <c r="C2244" s="38" t="s">
        <v>2177</v>
      </c>
      <c r="D2244" s="265">
        <v>21.386209000000001</v>
      </c>
      <c r="E2244" s="265">
        <v>22.751241</v>
      </c>
      <c r="F2244" s="265">
        <v>24.210274999999999</v>
      </c>
      <c r="G2244" s="265">
        <v>21.096294</v>
      </c>
      <c r="H2244" s="265">
        <v>33.134818000000003</v>
      </c>
      <c r="I2244" s="265">
        <v>34.330315999999996</v>
      </c>
      <c r="J2244" s="265">
        <v>35.925075</v>
      </c>
      <c r="K2244" s="265">
        <v>36.034447</v>
      </c>
      <c r="L2244" s="265">
        <v>43.794407</v>
      </c>
      <c r="M2244" s="265">
        <v>59.276786000000001</v>
      </c>
      <c r="N2244" s="265">
        <v>59.066966999999998</v>
      </c>
    </row>
    <row r="2245" spans="2:14" ht="13.5" x14ac:dyDescent="0.25">
      <c r="B2245" s="166" t="s">
        <v>4786</v>
      </c>
      <c r="C2245" s="38" t="s">
        <v>2178</v>
      </c>
      <c r="D2245" s="265">
        <v>0</v>
      </c>
      <c r="E2245" s="265">
        <v>0</v>
      </c>
      <c r="F2245" s="265">
        <v>2.2728000000000002E-2</v>
      </c>
      <c r="G2245" s="265">
        <v>0</v>
      </c>
      <c r="H2245" s="265">
        <v>0</v>
      </c>
      <c r="I2245" s="265">
        <v>0</v>
      </c>
      <c r="J2245" s="265">
        <v>0</v>
      </c>
      <c r="K2245" s="265">
        <v>6.1720000000000004E-3</v>
      </c>
      <c r="L2245" s="265">
        <v>3.1939999999999998E-3</v>
      </c>
      <c r="M2245" s="265">
        <v>9.4509999999999993E-3</v>
      </c>
      <c r="N2245" s="265">
        <v>2.5040000000000001E-3</v>
      </c>
    </row>
    <row r="2246" spans="2:14" ht="13.5" x14ac:dyDescent="0.25">
      <c r="B2246" s="166" t="s">
        <v>4787</v>
      </c>
      <c r="C2246" s="38" t="s">
        <v>2179</v>
      </c>
      <c r="D2246" s="265">
        <v>0.17983099999999999</v>
      </c>
      <c r="E2246" s="265">
        <v>0.49667800000000001</v>
      </c>
      <c r="F2246" s="265">
        <v>0.51763899999999996</v>
      </c>
      <c r="G2246" s="265">
        <v>0.44976399999999994</v>
      </c>
      <c r="H2246" s="265">
        <v>0.84380000000000011</v>
      </c>
      <c r="I2246" s="265">
        <v>0.85039500000000001</v>
      </c>
      <c r="J2246" s="265">
        <v>1.1345339999999999</v>
      </c>
      <c r="K2246" s="265">
        <v>1.825472</v>
      </c>
      <c r="L2246" s="265">
        <v>2.3052410000000001</v>
      </c>
      <c r="M2246" s="265">
        <v>4.0125489999999999</v>
      </c>
      <c r="N2246" s="265">
        <v>5.7871880000000004</v>
      </c>
    </row>
    <row r="2247" spans="2:14" ht="13.5" x14ac:dyDescent="0.25">
      <c r="B2247" s="166" t="s">
        <v>4788</v>
      </c>
      <c r="C2247" s="38" t="s">
        <v>2180</v>
      </c>
      <c r="D2247" s="265">
        <v>5.9243360000000003</v>
      </c>
      <c r="E2247" s="265">
        <v>6.0112559999999995</v>
      </c>
      <c r="F2247" s="265">
        <v>8.7623120000000014</v>
      </c>
      <c r="G2247" s="265">
        <v>4.4691179999999999</v>
      </c>
      <c r="H2247" s="265">
        <v>6.3261439999999993</v>
      </c>
      <c r="I2247" s="265">
        <v>7.0323049999999991</v>
      </c>
      <c r="J2247" s="265">
        <v>6.8010229999999998</v>
      </c>
      <c r="K2247" s="265">
        <v>6.6427799999999992</v>
      </c>
      <c r="L2247" s="265">
        <v>7.5171329999999994</v>
      </c>
      <c r="M2247" s="265">
        <v>8.8337129999999995</v>
      </c>
      <c r="N2247" s="265">
        <v>10.529928</v>
      </c>
    </row>
    <row r="2248" spans="2:14" ht="13.5" x14ac:dyDescent="0.25">
      <c r="B2248" s="166" t="s">
        <v>4789</v>
      </c>
      <c r="C2248" s="38" t="s">
        <v>954</v>
      </c>
      <c r="D2248" s="265">
        <v>3.6139999999999996E-3</v>
      </c>
      <c r="E2248" s="265">
        <v>0</v>
      </c>
      <c r="F2248" s="265">
        <v>1.1719999999999999E-3</v>
      </c>
      <c r="G2248" s="265">
        <v>8.744E-3</v>
      </c>
      <c r="H2248" s="265">
        <v>8.4259999999999995E-3</v>
      </c>
      <c r="I2248" s="265">
        <v>1.642E-3</v>
      </c>
      <c r="J2248" s="265">
        <v>9.1430000000000001E-3</v>
      </c>
      <c r="K2248" s="265">
        <v>9.5849999999999998E-3</v>
      </c>
      <c r="L2248" s="265">
        <v>1.5519E-2</v>
      </c>
      <c r="M2248" s="265">
        <v>2.8573000000000001E-2</v>
      </c>
      <c r="N2248" s="265">
        <v>5.189E-3</v>
      </c>
    </row>
    <row r="2249" spans="2:14" ht="13.5" x14ac:dyDescent="0.25">
      <c r="B2249" s="166" t="s">
        <v>4790</v>
      </c>
      <c r="C2249" s="38" t="s">
        <v>726</v>
      </c>
      <c r="D2249" s="265">
        <v>0.277063</v>
      </c>
      <c r="E2249" s="265">
        <v>0</v>
      </c>
      <c r="F2249" s="265">
        <v>0</v>
      </c>
      <c r="G2249" s="265">
        <v>0</v>
      </c>
      <c r="H2249" s="265">
        <v>1.01E-3</v>
      </c>
      <c r="I2249" s="265">
        <v>2.5999999999999998E-5</v>
      </c>
      <c r="J2249" s="265">
        <v>0</v>
      </c>
      <c r="K2249" s="265">
        <v>0</v>
      </c>
      <c r="L2249" s="265">
        <v>0</v>
      </c>
      <c r="M2249" s="265">
        <v>8.7290000000000006E-3</v>
      </c>
      <c r="N2249" s="265">
        <v>5.4077E-2</v>
      </c>
    </row>
    <row r="2250" spans="2:14" ht="13.5" x14ac:dyDescent="0.25">
      <c r="B2250" s="166" t="s">
        <v>4791</v>
      </c>
      <c r="C2250" s="38" t="s">
        <v>2181</v>
      </c>
      <c r="D2250" s="265">
        <v>1.3303069999999999</v>
      </c>
      <c r="E2250" s="265">
        <v>4.227284</v>
      </c>
      <c r="F2250" s="265">
        <v>3.5187330000000001</v>
      </c>
      <c r="G2250" s="265">
        <v>3.2965239999999998</v>
      </c>
      <c r="H2250" s="265">
        <v>6.2489710000000001</v>
      </c>
      <c r="I2250" s="265">
        <v>8.1224489999999996</v>
      </c>
      <c r="J2250" s="265">
        <v>7.5693529999999996</v>
      </c>
      <c r="K2250" s="265">
        <v>11.293071999999999</v>
      </c>
      <c r="L2250" s="265">
        <v>12.301368</v>
      </c>
      <c r="M2250" s="265">
        <v>12.322807000000001</v>
      </c>
      <c r="N2250" s="265">
        <v>12.571285000000001</v>
      </c>
    </row>
    <row r="2251" spans="2:14" ht="13.5" x14ac:dyDescent="0.25">
      <c r="B2251" s="166" t="s">
        <v>4792</v>
      </c>
      <c r="C2251" s="38" t="s">
        <v>2182</v>
      </c>
      <c r="D2251" s="265">
        <v>4.6169999999999996E-3</v>
      </c>
      <c r="E2251" s="265">
        <v>9.077E-3</v>
      </c>
      <c r="F2251" s="265">
        <v>3.1640000000000001E-2</v>
      </c>
      <c r="G2251" s="265">
        <v>3.0430000000000002E-2</v>
      </c>
      <c r="H2251" s="265">
        <v>6.9595999999999991E-2</v>
      </c>
      <c r="I2251" s="265">
        <v>8.3073999999999995E-2</v>
      </c>
      <c r="J2251" s="265">
        <v>0.15146500000000002</v>
      </c>
      <c r="K2251" s="265">
        <v>0.17392400000000002</v>
      </c>
      <c r="L2251" s="265">
        <v>0.21311300000000002</v>
      </c>
      <c r="M2251" s="265">
        <v>0.19355900000000001</v>
      </c>
      <c r="N2251" s="265">
        <v>2.8435999999999999E-2</v>
      </c>
    </row>
    <row r="2252" spans="2:14" ht="13.5" x14ac:dyDescent="0.25">
      <c r="B2252" s="166" t="s">
        <v>4793</v>
      </c>
      <c r="C2252" s="38" t="s">
        <v>2183</v>
      </c>
      <c r="D2252" s="265">
        <v>0</v>
      </c>
      <c r="E2252" s="265">
        <v>0</v>
      </c>
      <c r="F2252" s="265">
        <v>0</v>
      </c>
      <c r="G2252" s="265">
        <v>0</v>
      </c>
      <c r="H2252" s="265">
        <v>0</v>
      </c>
      <c r="I2252" s="265">
        <v>6.7220000000000005E-3</v>
      </c>
      <c r="J2252" s="265">
        <v>0.11955199999999999</v>
      </c>
      <c r="K2252" s="265">
        <v>0.80963699999999994</v>
      </c>
      <c r="L2252" s="265">
        <v>1.718318</v>
      </c>
      <c r="M2252" s="265">
        <v>2.2467990000000002</v>
      </c>
      <c r="N2252" s="265">
        <v>0.66652800000000001</v>
      </c>
    </row>
    <row r="2253" spans="2:14" ht="13.5" x14ac:dyDescent="0.25">
      <c r="B2253" s="166" t="s">
        <v>4794</v>
      </c>
      <c r="C2253" s="38" t="s">
        <v>2184</v>
      </c>
      <c r="D2253" s="265">
        <v>51.573280000000004</v>
      </c>
      <c r="E2253" s="265">
        <v>51.986313999999993</v>
      </c>
      <c r="F2253" s="265">
        <v>51.979527000000004</v>
      </c>
      <c r="G2253" s="265">
        <v>38.363104999999997</v>
      </c>
      <c r="H2253" s="265">
        <v>55.462698000000003</v>
      </c>
      <c r="I2253" s="265">
        <v>58.577404000000001</v>
      </c>
      <c r="J2253" s="265">
        <v>61.611110999999994</v>
      </c>
      <c r="K2253" s="265">
        <v>59.988382999999999</v>
      </c>
      <c r="L2253" s="265">
        <v>74.884316999999996</v>
      </c>
      <c r="M2253" s="265">
        <v>84.648152999999994</v>
      </c>
      <c r="N2253" s="265">
        <v>88.552977999999996</v>
      </c>
    </row>
    <row r="2254" spans="2:14" ht="13.5" x14ac:dyDescent="0.25">
      <c r="B2254" s="166" t="s">
        <v>4795</v>
      </c>
      <c r="C2254" s="38" t="s">
        <v>2185</v>
      </c>
      <c r="D2254" s="265">
        <v>0</v>
      </c>
      <c r="E2254" s="265">
        <v>0</v>
      </c>
      <c r="F2254" s="265">
        <v>0</v>
      </c>
      <c r="G2254" s="265">
        <v>0</v>
      </c>
      <c r="H2254" s="265">
        <v>0</v>
      </c>
      <c r="I2254" s="265">
        <v>3.7100000000000002E-4</v>
      </c>
      <c r="J2254" s="265">
        <v>4.1929999999999995E-2</v>
      </c>
      <c r="K2254" s="265">
        <v>5.5346999999999993E-2</v>
      </c>
      <c r="L2254" s="265">
        <v>0.17136699999999999</v>
      </c>
      <c r="M2254" s="265">
        <v>0.13592199999999999</v>
      </c>
      <c r="N2254" s="265">
        <v>0</v>
      </c>
    </row>
    <row r="2255" spans="2:14" ht="13.5" x14ac:dyDescent="0.25">
      <c r="B2255" s="166" t="s">
        <v>4796</v>
      </c>
      <c r="C2255" s="38" t="s">
        <v>2186</v>
      </c>
      <c r="D2255" s="265">
        <v>1.0461999999999999E-2</v>
      </c>
      <c r="E2255" s="265">
        <v>3.0884000000000002E-2</v>
      </c>
      <c r="F2255" s="265">
        <v>3.8107999999999996E-2</v>
      </c>
      <c r="G2255" s="265">
        <v>4.6942999999999999E-2</v>
      </c>
      <c r="H2255" s="265">
        <v>0.14304600000000001</v>
      </c>
      <c r="I2255" s="265">
        <v>0.255907</v>
      </c>
      <c r="J2255" s="265">
        <v>0.23241300000000001</v>
      </c>
      <c r="K2255" s="265">
        <v>0.35770000000000002</v>
      </c>
      <c r="L2255" s="265">
        <v>0.42874199999999996</v>
      </c>
      <c r="M2255" s="265">
        <v>0.465972</v>
      </c>
      <c r="N2255" s="265">
        <v>0.24394700000000002</v>
      </c>
    </row>
    <row r="2256" spans="2:14" ht="13.5" x14ac:dyDescent="0.25">
      <c r="B2256" s="166" t="s">
        <v>4797</v>
      </c>
      <c r="C2256" s="38" t="s">
        <v>2187</v>
      </c>
      <c r="D2256" s="265">
        <v>0.63918399999999997</v>
      </c>
      <c r="E2256" s="265">
        <v>0.70806999999999998</v>
      </c>
      <c r="F2256" s="265">
        <v>0.81120499999999995</v>
      </c>
      <c r="G2256" s="265">
        <v>0.80241600000000002</v>
      </c>
      <c r="H2256" s="265">
        <v>3.0646489999999997</v>
      </c>
      <c r="I2256" s="265">
        <v>4.12338</v>
      </c>
      <c r="J2256" s="265">
        <v>4.8554160000000008</v>
      </c>
      <c r="K2256" s="265">
        <v>5.4462809999999999</v>
      </c>
      <c r="L2256" s="265">
        <v>7.5459589999999999</v>
      </c>
      <c r="M2256" s="265">
        <v>7.1644199999999998</v>
      </c>
      <c r="N2256" s="265">
        <v>8.418451000000001</v>
      </c>
    </row>
    <row r="2257" spans="2:14" ht="13.5" x14ac:dyDescent="0.25">
      <c r="B2257" s="166" t="s">
        <v>4798</v>
      </c>
      <c r="C2257" s="38" t="s">
        <v>2188</v>
      </c>
      <c r="D2257" s="265">
        <v>0</v>
      </c>
      <c r="E2257" s="265">
        <v>0</v>
      </c>
      <c r="F2257" s="265">
        <v>1.7929999999999998E-2</v>
      </c>
      <c r="G2257" s="265">
        <v>0</v>
      </c>
      <c r="H2257" s="265">
        <v>0</v>
      </c>
      <c r="I2257" s="265">
        <v>3.9120000000000005E-3</v>
      </c>
      <c r="J2257" s="265">
        <v>2.7064999999999999E-2</v>
      </c>
      <c r="K2257" s="265">
        <v>3.0408000000000001E-2</v>
      </c>
      <c r="L2257" s="265">
        <v>0.229626</v>
      </c>
      <c r="M2257" s="265">
        <v>0.23480999999999999</v>
      </c>
      <c r="N2257" s="265">
        <v>7.5299999999999998E-4</v>
      </c>
    </row>
    <row r="2258" spans="2:14" ht="13.5" x14ac:dyDescent="0.25">
      <c r="B2258" s="166" t="s">
        <v>4799</v>
      </c>
      <c r="C2258" s="38" t="s">
        <v>286</v>
      </c>
      <c r="D2258" s="265">
        <v>28.788869999999999</v>
      </c>
      <c r="E2258" s="265">
        <v>28.275946999999999</v>
      </c>
      <c r="F2258" s="265">
        <v>28.390309999999999</v>
      </c>
      <c r="G2258" s="265">
        <v>22.930971</v>
      </c>
      <c r="H2258" s="265">
        <v>34.649254999999997</v>
      </c>
      <c r="I2258" s="265">
        <v>35.918806000000004</v>
      </c>
      <c r="J2258" s="265">
        <v>35.335464000000002</v>
      </c>
      <c r="K2258" s="265">
        <v>45.883445000000002</v>
      </c>
      <c r="L2258" s="265">
        <v>84.349079000000003</v>
      </c>
      <c r="M2258" s="265">
        <v>48.610646000000003</v>
      </c>
      <c r="N2258" s="265">
        <v>45.169125000000001</v>
      </c>
    </row>
    <row r="2259" spans="2:14" ht="13.5" x14ac:dyDescent="0.25">
      <c r="B2259" s="166" t="s">
        <v>4800</v>
      </c>
      <c r="C2259" s="38" t="s">
        <v>2189</v>
      </c>
      <c r="D2259" s="265">
        <v>30.653651000000004</v>
      </c>
      <c r="E2259" s="265">
        <v>29.315308000000002</v>
      </c>
      <c r="F2259" s="265">
        <v>28.498207000000001</v>
      </c>
      <c r="G2259" s="265">
        <v>22.568830999999999</v>
      </c>
      <c r="H2259" s="265">
        <v>32.255878000000003</v>
      </c>
      <c r="I2259" s="265">
        <v>32.185153</v>
      </c>
      <c r="J2259" s="265">
        <v>31.283984000000004</v>
      </c>
      <c r="K2259" s="265">
        <v>39.417967000000004</v>
      </c>
      <c r="L2259" s="265">
        <v>47.641004000000002</v>
      </c>
      <c r="M2259" s="265">
        <v>46.522748</v>
      </c>
      <c r="N2259" s="265">
        <v>46.117056999999996</v>
      </c>
    </row>
    <row r="2260" spans="2:14" ht="13.5" x14ac:dyDescent="0.25">
      <c r="B2260" s="166" t="s">
        <v>4801</v>
      </c>
      <c r="C2260" s="38" t="s">
        <v>2190</v>
      </c>
      <c r="D2260" s="265">
        <v>2.2286E-2</v>
      </c>
      <c r="E2260" s="265">
        <v>0.20227500000000001</v>
      </c>
      <c r="F2260" s="265">
        <v>0.11472999999999998</v>
      </c>
      <c r="G2260" s="265">
        <v>0.63346199999999997</v>
      </c>
      <c r="H2260" s="265">
        <v>2.8929999999999997E-3</v>
      </c>
      <c r="I2260" s="265">
        <v>7.4034000000000003E-2</v>
      </c>
      <c r="J2260" s="265">
        <v>9.1698000000000002E-2</v>
      </c>
      <c r="K2260" s="265">
        <v>0.137213</v>
      </c>
      <c r="L2260" s="265">
        <v>0.24418800000000002</v>
      </c>
      <c r="M2260" s="265">
        <v>0.27002700000000002</v>
      </c>
      <c r="N2260" s="265">
        <v>1.0388E-2</v>
      </c>
    </row>
    <row r="2261" spans="2:14" ht="13.5" x14ac:dyDescent="0.25">
      <c r="B2261" s="166" t="s">
        <v>4802</v>
      </c>
      <c r="C2261" s="38" t="s">
        <v>2191</v>
      </c>
      <c r="D2261" s="265">
        <v>1.341116</v>
      </c>
      <c r="E2261" s="265">
        <v>1.6226729999999998</v>
      </c>
      <c r="F2261" s="265">
        <v>1.727457</v>
      </c>
      <c r="G2261" s="265">
        <v>1.4439869999999999</v>
      </c>
      <c r="H2261" s="265">
        <v>2.4288159999999999</v>
      </c>
      <c r="I2261" s="265">
        <v>2.6348799999999999</v>
      </c>
      <c r="J2261" s="265">
        <v>2.9215430000000002</v>
      </c>
      <c r="K2261" s="265">
        <v>3.6739660000000001</v>
      </c>
      <c r="L2261" s="265">
        <v>4.1221570000000005</v>
      </c>
      <c r="M2261" s="265">
        <v>4.9581530000000003</v>
      </c>
      <c r="N2261" s="265">
        <v>5.3394159999999999</v>
      </c>
    </row>
    <row r="2262" spans="2:14" ht="13.5" x14ac:dyDescent="0.25">
      <c r="B2262" s="166" t="s">
        <v>4803</v>
      </c>
      <c r="C2262" s="38" t="s">
        <v>2192</v>
      </c>
      <c r="D2262" s="265">
        <v>0.91701999999999995</v>
      </c>
      <c r="E2262" s="265">
        <v>1.3997120000000001</v>
      </c>
      <c r="F2262" s="265">
        <v>1.664798</v>
      </c>
      <c r="G2262" s="265">
        <v>1.2096879999999999</v>
      </c>
      <c r="H2262" s="265">
        <v>1.9782220000000001</v>
      </c>
      <c r="I2262" s="265">
        <v>1.7468539999999999</v>
      </c>
      <c r="J2262" s="265">
        <v>1.9453930000000001</v>
      </c>
      <c r="K2262" s="265">
        <v>2.5905339999999999</v>
      </c>
      <c r="L2262" s="265">
        <v>3.2795769999999997</v>
      </c>
      <c r="M2262" s="265">
        <v>4.2224250000000003</v>
      </c>
      <c r="N2262" s="265">
        <v>4.1585320000000001</v>
      </c>
    </row>
    <row r="2263" spans="2:14" ht="13.5" x14ac:dyDescent="0.25">
      <c r="B2263" s="166" t="s">
        <v>4804</v>
      </c>
      <c r="C2263" s="38" t="s">
        <v>2193</v>
      </c>
      <c r="D2263" s="265">
        <v>9.3667949999999998</v>
      </c>
      <c r="E2263" s="265">
        <v>7.8764779999999996</v>
      </c>
      <c r="F2263" s="265">
        <v>8.4491559999999986</v>
      </c>
      <c r="G2263" s="265">
        <v>6.8358600000000003</v>
      </c>
      <c r="H2263" s="265">
        <v>10.957469999999999</v>
      </c>
      <c r="I2263" s="265">
        <v>11.005707999999998</v>
      </c>
      <c r="J2263" s="265">
        <v>11.391026</v>
      </c>
      <c r="K2263" s="265">
        <v>11.526772000000001</v>
      </c>
      <c r="L2263" s="265">
        <v>15.233978</v>
      </c>
      <c r="M2263" s="265">
        <v>19.344284999999999</v>
      </c>
      <c r="N2263" s="265">
        <v>20.796196999999999</v>
      </c>
    </row>
    <row r="2264" spans="2:14" ht="13.5" x14ac:dyDescent="0.25">
      <c r="B2264" s="166" t="s">
        <v>4805</v>
      </c>
      <c r="C2264" s="38" t="s">
        <v>2194</v>
      </c>
      <c r="D2264" s="265">
        <v>1.116E-3</v>
      </c>
      <c r="E2264" s="265">
        <v>9.8059999999999987E-3</v>
      </c>
      <c r="F2264" s="265">
        <v>4.4169999999999999E-3</v>
      </c>
      <c r="G2264" s="265">
        <v>3.238E-3</v>
      </c>
      <c r="H2264" s="265">
        <v>2.2423999999999999E-2</v>
      </c>
      <c r="I2264" s="265">
        <v>3.9280000000000001E-3</v>
      </c>
      <c r="J2264" s="265">
        <v>9.4470000000000005E-3</v>
      </c>
      <c r="K2264" s="265">
        <v>4.4873999999999997E-2</v>
      </c>
      <c r="L2264" s="265">
        <v>0.11817100000000001</v>
      </c>
      <c r="M2264" s="265">
        <v>7.3299000000000003E-2</v>
      </c>
      <c r="N2264" s="265">
        <v>1.276E-3</v>
      </c>
    </row>
    <row r="2265" spans="2:14" ht="13.5" x14ac:dyDescent="0.25">
      <c r="B2265" s="166" t="s">
        <v>4806</v>
      </c>
      <c r="C2265" s="38" t="s">
        <v>2195</v>
      </c>
      <c r="D2265" s="265">
        <v>1.217522</v>
      </c>
      <c r="E2265" s="265">
        <v>1.1596169999999999</v>
      </c>
      <c r="F2265" s="265">
        <v>1.3170250000000001</v>
      </c>
      <c r="G2265" s="265">
        <v>2.0884619999999998</v>
      </c>
      <c r="H2265" s="265">
        <v>2.8176350000000001</v>
      </c>
      <c r="I2265" s="265">
        <v>3.3924120000000002</v>
      </c>
      <c r="J2265" s="265">
        <v>3.5445160000000002</v>
      </c>
      <c r="K2265" s="265">
        <v>5.2849029999999999</v>
      </c>
      <c r="L2265" s="265">
        <v>4.5770020000000002</v>
      </c>
      <c r="M2265" s="265">
        <v>4.4610669999999999</v>
      </c>
      <c r="N2265" s="265">
        <v>5.0312210000000004</v>
      </c>
    </row>
    <row r="2266" spans="2:14" ht="13.5" x14ac:dyDescent="0.25">
      <c r="B2266" s="166" t="s">
        <v>4807</v>
      </c>
      <c r="C2266" s="38" t="s">
        <v>2196</v>
      </c>
      <c r="D2266" s="265">
        <v>2.7729999999999999E-3</v>
      </c>
      <c r="E2266" s="265">
        <v>2.098E-3</v>
      </c>
      <c r="F2266" s="265">
        <v>2.077E-2</v>
      </c>
      <c r="G2266" s="265">
        <v>9.9930000000000001E-3</v>
      </c>
      <c r="H2266" s="265">
        <v>4.1500000000000006E-4</v>
      </c>
      <c r="I2266" s="265">
        <v>2.3261999999999998E-2</v>
      </c>
      <c r="J2266" s="265">
        <v>6.8718000000000001E-2</v>
      </c>
      <c r="K2266" s="265">
        <v>0.14203300000000002</v>
      </c>
      <c r="L2266" s="265">
        <v>0.31157899999999999</v>
      </c>
      <c r="M2266" s="265">
        <v>0.28995700000000002</v>
      </c>
      <c r="N2266" s="265">
        <v>7.9113000000000003E-2</v>
      </c>
    </row>
    <row r="2267" spans="2:14" ht="13.5" x14ac:dyDescent="0.25">
      <c r="B2267" s="166" t="s">
        <v>4808</v>
      </c>
      <c r="C2267" s="38" t="s">
        <v>1967</v>
      </c>
      <c r="D2267" s="265">
        <v>6.5920000000000006E-2</v>
      </c>
      <c r="E2267" s="265">
        <v>5.7248E-2</v>
      </c>
      <c r="F2267" s="265">
        <v>5.7250999999999996E-2</v>
      </c>
      <c r="G2267" s="265">
        <v>2.1711999999999999E-2</v>
      </c>
      <c r="H2267" s="265">
        <v>8.284516</v>
      </c>
      <c r="I2267" s="265">
        <v>17.288235</v>
      </c>
      <c r="J2267" s="265">
        <v>21.485505000000003</v>
      </c>
      <c r="K2267" s="265">
        <v>17.657142</v>
      </c>
      <c r="L2267" s="265">
        <v>21.604098</v>
      </c>
      <c r="M2267" s="265">
        <v>25.17163</v>
      </c>
      <c r="N2267" s="265">
        <v>26.735410999999999</v>
      </c>
    </row>
    <row r="2268" spans="2:14" ht="13.5" x14ac:dyDescent="0.25">
      <c r="B2268" s="166" t="s">
        <v>4809</v>
      </c>
      <c r="C2268" s="38" t="s">
        <v>2197</v>
      </c>
      <c r="D2268" s="265">
        <v>3.2729999999999999E-3</v>
      </c>
      <c r="E2268" s="265">
        <v>1.8308999999999999E-2</v>
      </c>
      <c r="F2268" s="265">
        <v>3.6962000000000009E-2</v>
      </c>
      <c r="G2268" s="265">
        <v>4.4156000000000001E-2</v>
      </c>
      <c r="H2268" s="265">
        <v>0.13284599999999999</v>
      </c>
      <c r="I2268" s="265">
        <v>0.97606499999999996</v>
      </c>
      <c r="J2268" s="265">
        <v>4.3795870000000008</v>
      </c>
      <c r="K2268" s="265">
        <v>4.4310499999999999</v>
      </c>
      <c r="L2268" s="265">
        <v>7.0286229999999996</v>
      </c>
      <c r="M2268" s="265">
        <v>6.599977</v>
      </c>
      <c r="N2268" s="265">
        <v>7.5727970000000004</v>
      </c>
    </row>
    <row r="2269" spans="2:14" ht="13.5" x14ac:dyDescent="0.25">
      <c r="B2269" s="166" t="s">
        <v>4810</v>
      </c>
      <c r="C2269" s="38" t="s">
        <v>2198</v>
      </c>
      <c r="D2269" s="265">
        <v>3.4416260000000003</v>
      </c>
      <c r="E2269" s="265">
        <v>3.623688</v>
      </c>
      <c r="F2269" s="265">
        <v>3.420083</v>
      </c>
      <c r="G2269" s="265">
        <v>2.6213470000000001</v>
      </c>
      <c r="H2269" s="265">
        <v>4.5916069999999998</v>
      </c>
      <c r="I2269" s="265">
        <v>4.7629939999999991</v>
      </c>
      <c r="J2269" s="265">
        <v>4.3430520000000001</v>
      </c>
      <c r="K2269" s="265">
        <v>3.76614</v>
      </c>
      <c r="L2269" s="265">
        <v>4.1058219999999999</v>
      </c>
      <c r="M2269" s="265">
        <v>4.007714</v>
      </c>
      <c r="N2269" s="265">
        <v>5.1748839999999996</v>
      </c>
    </row>
    <row r="2270" spans="2:14" ht="13.5" x14ac:dyDescent="0.25">
      <c r="B2270" s="166" t="s">
        <v>4811</v>
      </c>
      <c r="C2270" s="38" t="s">
        <v>2199</v>
      </c>
      <c r="D2270" s="265">
        <v>62.369810999999999</v>
      </c>
      <c r="E2270" s="265">
        <v>59.659224999999992</v>
      </c>
      <c r="F2270" s="265">
        <v>59.853358999999998</v>
      </c>
      <c r="G2270" s="265">
        <v>47.995632000000001</v>
      </c>
      <c r="H2270" s="265">
        <v>75.125281999999999</v>
      </c>
      <c r="I2270" s="265">
        <v>84.503572999999989</v>
      </c>
      <c r="J2270" s="265">
        <v>90.475854999999996</v>
      </c>
      <c r="K2270" s="265">
        <v>89.78285799999999</v>
      </c>
      <c r="L2270" s="265">
        <v>114.49113699999999</v>
      </c>
      <c r="M2270" s="265">
        <v>153.36079599999999</v>
      </c>
      <c r="N2270" s="265">
        <v>180.797932</v>
      </c>
    </row>
    <row r="2271" spans="2:14" ht="13.5" x14ac:dyDescent="0.25">
      <c r="B2271" s="166" t="s">
        <v>4812</v>
      </c>
      <c r="C2271" s="38" t="s">
        <v>2200</v>
      </c>
      <c r="D2271" s="265">
        <v>0.32017400000000001</v>
      </c>
      <c r="E2271" s="265">
        <v>0.30625500000000005</v>
      </c>
      <c r="F2271" s="265">
        <v>0.35366900000000001</v>
      </c>
      <c r="G2271" s="265">
        <v>0.24370299999999998</v>
      </c>
      <c r="H2271" s="265">
        <v>0.41106799999999999</v>
      </c>
      <c r="I2271" s="265">
        <v>0.461955</v>
      </c>
      <c r="J2271" s="265">
        <v>0.46813700000000003</v>
      </c>
      <c r="K2271" s="265">
        <v>0.59832299999999994</v>
      </c>
      <c r="L2271" s="265">
        <v>0.65633399999999997</v>
      </c>
      <c r="M2271" s="265">
        <v>0.52021800000000007</v>
      </c>
      <c r="N2271" s="265">
        <v>0.49767099999999997</v>
      </c>
    </row>
    <row r="2272" spans="2:14" ht="13.5" x14ac:dyDescent="0.25">
      <c r="B2272" s="166" t="s">
        <v>4813</v>
      </c>
      <c r="C2272" s="38" t="s">
        <v>2201</v>
      </c>
      <c r="D2272" s="265">
        <v>0</v>
      </c>
      <c r="E2272" s="265">
        <v>0</v>
      </c>
      <c r="F2272" s="265">
        <v>0</v>
      </c>
      <c r="G2272" s="265">
        <v>0</v>
      </c>
      <c r="H2272" s="265">
        <v>0</v>
      </c>
      <c r="I2272" s="265">
        <v>2.5799999999999998E-4</v>
      </c>
      <c r="J2272" s="265">
        <v>9.0990000000000001E-2</v>
      </c>
      <c r="K2272" s="265">
        <v>0.27483999999999997</v>
      </c>
      <c r="L2272" s="265">
        <v>0.40958799999999995</v>
      </c>
      <c r="M2272" s="265">
        <v>0.396644</v>
      </c>
      <c r="N2272" s="265">
        <v>6.1730000000000005E-3</v>
      </c>
    </row>
    <row r="2273" spans="2:14" ht="13.5" x14ac:dyDescent="0.25">
      <c r="B2273" s="166" t="s">
        <v>4814</v>
      </c>
      <c r="C2273" s="38" t="s">
        <v>2202</v>
      </c>
      <c r="D2273" s="265">
        <v>0.20438699999999999</v>
      </c>
      <c r="E2273" s="265">
        <v>0.23725200000000002</v>
      </c>
      <c r="F2273" s="265">
        <v>0.31869599999999998</v>
      </c>
      <c r="G2273" s="265">
        <v>0.27112900000000001</v>
      </c>
      <c r="H2273" s="265">
        <v>0.40008300000000002</v>
      </c>
      <c r="I2273" s="265">
        <v>0.47035099999999996</v>
      </c>
      <c r="J2273" s="265">
        <v>0.58407200000000004</v>
      </c>
      <c r="K2273" s="265">
        <v>3.7887459999999997</v>
      </c>
      <c r="L2273" s="265">
        <v>0.72281399999999996</v>
      </c>
      <c r="M2273" s="265">
        <v>0.94578700000000004</v>
      </c>
      <c r="N2273" s="265">
        <v>1.615437</v>
      </c>
    </row>
    <row r="2274" spans="2:14" ht="13.5" x14ac:dyDescent="0.25">
      <c r="B2274" s="166" t="s">
        <v>4815</v>
      </c>
      <c r="C2274" s="38" t="s">
        <v>2203</v>
      </c>
      <c r="D2274" s="265">
        <v>0</v>
      </c>
      <c r="E2274" s="265">
        <v>0</v>
      </c>
      <c r="F2274" s="265">
        <v>0</v>
      </c>
      <c r="G2274" s="265">
        <v>0</v>
      </c>
      <c r="H2274" s="265">
        <v>0</v>
      </c>
      <c r="I2274" s="265">
        <v>0</v>
      </c>
      <c r="J2274" s="265">
        <v>2.8748999999999997E-2</v>
      </c>
      <c r="K2274" s="265">
        <v>4.9872E-2</v>
      </c>
      <c r="L2274" s="265">
        <v>5.8453999999999999E-2</v>
      </c>
      <c r="M2274" s="265">
        <v>8.2988000000000006E-2</v>
      </c>
      <c r="N2274" s="265">
        <v>2.8072E-2</v>
      </c>
    </row>
    <row r="2275" spans="2:14" ht="13.5" x14ac:dyDescent="0.25">
      <c r="B2275" s="166" t="s">
        <v>4816</v>
      </c>
      <c r="C2275" s="38" t="s">
        <v>2204</v>
      </c>
      <c r="D2275" s="265">
        <v>8.3616609999999998</v>
      </c>
      <c r="E2275" s="265">
        <v>10.076173999999998</v>
      </c>
      <c r="F2275" s="265">
        <v>11.113823999999999</v>
      </c>
      <c r="G2275" s="265">
        <v>9.9722070000000009</v>
      </c>
      <c r="H2275" s="265">
        <v>13.426513</v>
      </c>
      <c r="I2275" s="265">
        <v>13.75798</v>
      </c>
      <c r="J2275" s="265">
        <v>16.088903000000002</v>
      </c>
      <c r="K2275" s="265">
        <v>15.172766000000001</v>
      </c>
      <c r="L2275" s="265">
        <v>16.831285999999999</v>
      </c>
      <c r="M2275" s="265">
        <v>19.457407</v>
      </c>
      <c r="N2275" s="265">
        <v>19.033649</v>
      </c>
    </row>
    <row r="2276" spans="2:14" ht="13.5" x14ac:dyDescent="0.25">
      <c r="B2276" s="166" t="s">
        <v>4817</v>
      </c>
      <c r="C2276" s="38" t="s">
        <v>2205</v>
      </c>
      <c r="D2276" s="265">
        <v>16.305854</v>
      </c>
      <c r="E2276" s="265">
        <v>16.39517</v>
      </c>
      <c r="F2276" s="265">
        <v>17.705687000000001</v>
      </c>
      <c r="G2276" s="265">
        <v>13.963374</v>
      </c>
      <c r="H2276" s="265">
        <v>20.307378</v>
      </c>
      <c r="I2276" s="265">
        <v>21.115124000000002</v>
      </c>
      <c r="J2276" s="265">
        <v>23.568044</v>
      </c>
      <c r="K2276" s="265">
        <v>23.421561000000001</v>
      </c>
      <c r="L2276" s="265">
        <v>29.369667999999997</v>
      </c>
      <c r="M2276" s="265">
        <v>30.673259000000002</v>
      </c>
      <c r="N2276" s="265">
        <v>32.283561000000006</v>
      </c>
    </row>
    <row r="2277" spans="2:14" ht="13.5" x14ac:dyDescent="0.25">
      <c r="B2277" s="166" t="s">
        <v>4818</v>
      </c>
      <c r="C2277" s="38" t="s">
        <v>2206</v>
      </c>
      <c r="D2277" s="265">
        <v>3.553277</v>
      </c>
      <c r="E2277" s="265">
        <v>3.4819210000000003</v>
      </c>
      <c r="F2277" s="265">
        <v>3.1549579999999997</v>
      </c>
      <c r="G2277" s="265">
        <v>2.6104250000000002</v>
      </c>
      <c r="H2277" s="265">
        <v>3.8982930000000002</v>
      </c>
      <c r="I2277" s="265">
        <v>3.8903180000000002</v>
      </c>
      <c r="J2277" s="265">
        <v>4.3508680000000002</v>
      </c>
      <c r="K2277" s="265">
        <v>4.8294110000000003</v>
      </c>
      <c r="L2277" s="265">
        <v>6.969201</v>
      </c>
      <c r="M2277" s="265">
        <v>7.8125399999999994</v>
      </c>
      <c r="N2277" s="265">
        <v>7.3885459999999998</v>
      </c>
    </row>
    <row r="2278" spans="2:14" ht="13.5" x14ac:dyDescent="0.25">
      <c r="B2278" s="166" t="s">
        <v>4819</v>
      </c>
      <c r="C2278" s="38" t="s">
        <v>2207</v>
      </c>
      <c r="D2278" s="265">
        <v>6.2379530000000001</v>
      </c>
      <c r="E2278" s="265">
        <v>6.8974479999999998</v>
      </c>
      <c r="F2278" s="265">
        <v>7.6831679999999993</v>
      </c>
      <c r="G2278" s="265">
        <v>6.9721200000000003</v>
      </c>
      <c r="H2278" s="265">
        <v>10.650039</v>
      </c>
      <c r="I2278" s="265">
        <v>11.288513999999999</v>
      </c>
      <c r="J2278" s="265">
        <v>13.363151999999999</v>
      </c>
      <c r="K2278" s="265">
        <v>16.794196999999997</v>
      </c>
      <c r="L2278" s="265">
        <v>17.975003000000001</v>
      </c>
      <c r="M2278" s="265">
        <v>21.545545999999998</v>
      </c>
      <c r="N2278" s="265">
        <v>21.703496000000001</v>
      </c>
    </row>
    <row r="2279" spans="2:14" ht="13.5" x14ac:dyDescent="0.25">
      <c r="B2279" s="166" t="s">
        <v>4820</v>
      </c>
      <c r="C2279" s="38" t="s">
        <v>2208</v>
      </c>
      <c r="D2279" s="265">
        <v>11.151875</v>
      </c>
      <c r="E2279" s="265">
        <v>10.516024999999999</v>
      </c>
      <c r="F2279" s="265">
        <v>10.082772</v>
      </c>
      <c r="G2279" s="265">
        <v>8.099532</v>
      </c>
      <c r="H2279" s="265">
        <v>12.10127</v>
      </c>
      <c r="I2279" s="265">
        <v>11.952821</v>
      </c>
      <c r="J2279" s="265">
        <v>12.146519999999999</v>
      </c>
      <c r="K2279" s="265">
        <v>18.314526999999998</v>
      </c>
      <c r="L2279" s="265">
        <v>16.877813</v>
      </c>
      <c r="M2279" s="265">
        <v>21.291172</v>
      </c>
      <c r="N2279" s="265">
        <v>24.779340999999999</v>
      </c>
    </row>
    <row r="2280" spans="2:14" ht="13.5" x14ac:dyDescent="0.25">
      <c r="B2280" s="166" t="s">
        <v>4821</v>
      </c>
      <c r="C2280" s="38" t="s">
        <v>2209</v>
      </c>
      <c r="D2280" s="265">
        <v>0.250363</v>
      </c>
      <c r="E2280" s="265">
        <v>0.81465599999999994</v>
      </c>
      <c r="F2280" s="265">
        <v>0.28001799999999999</v>
      </c>
      <c r="G2280" s="265">
        <v>7.5145999999999991E-2</v>
      </c>
      <c r="H2280" s="265">
        <v>0.19909100000000002</v>
      </c>
      <c r="I2280" s="265">
        <v>0.22558300000000003</v>
      </c>
      <c r="J2280" s="265">
        <v>0.34745999999999999</v>
      </c>
      <c r="K2280" s="265">
        <v>0.480769</v>
      </c>
      <c r="L2280" s="265">
        <v>0.57699400000000001</v>
      </c>
      <c r="M2280" s="265">
        <v>0.55454300000000001</v>
      </c>
      <c r="N2280" s="265">
        <v>0.57434399999999997</v>
      </c>
    </row>
    <row r="2281" spans="2:14" ht="13.5" x14ac:dyDescent="0.25">
      <c r="B2281" s="166" t="s">
        <v>4822</v>
      </c>
      <c r="C2281" s="38" t="s">
        <v>2210</v>
      </c>
      <c r="D2281" s="265">
        <v>24.345053</v>
      </c>
      <c r="E2281" s="265">
        <v>27.470638999999998</v>
      </c>
      <c r="F2281" s="265">
        <v>29.218535000000003</v>
      </c>
      <c r="G2281" s="265">
        <v>25.677520999999999</v>
      </c>
      <c r="H2281" s="265">
        <v>43.836137999999998</v>
      </c>
      <c r="I2281" s="265">
        <v>42.774706999999999</v>
      </c>
      <c r="J2281" s="265">
        <v>43.435621999999995</v>
      </c>
      <c r="K2281" s="265">
        <v>37.307963999999998</v>
      </c>
      <c r="L2281" s="265">
        <v>44.087009000000002</v>
      </c>
      <c r="M2281" s="265">
        <v>60.037415000000003</v>
      </c>
      <c r="N2281" s="265">
        <v>66.858383000000003</v>
      </c>
    </row>
    <row r="2282" spans="2:14" ht="13.5" x14ac:dyDescent="0.25">
      <c r="B2282" s="166" t="s">
        <v>4823</v>
      </c>
      <c r="C2282" s="38" t="s">
        <v>2211</v>
      </c>
      <c r="D2282" s="265">
        <v>36.861771000000005</v>
      </c>
      <c r="E2282" s="265">
        <v>31.757832999999998</v>
      </c>
      <c r="F2282" s="265">
        <v>32.836812999999999</v>
      </c>
      <c r="G2282" s="265">
        <v>27.443953</v>
      </c>
      <c r="H2282" s="265">
        <v>37.648405999999994</v>
      </c>
      <c r="I2282" s="265">
        <v>40.782730999999998</v>
      </c>
      <c r="J2282" s="265">
        <v>42.858278999999996</v>
      </c>
      <c r="K2282" s="265">
        <v>44.277991999999998</v>
      </c>
      <c r="L2282" s="265">
        <v>55.411681999999999</v>
      </c>
      <c r="M2282" s="265">
        <v>57.611481000000005</v>
      </c>
      <c r="N2282" s="265">
        <v>62.426088000000007</v>
      </c>
    </row>
    <row r="2283" spans="2:14" ht="13.5" x14ac:dyDescent="0.25">
      <c r="B2283" s="166" t="s">
        <v>4824</v>
      </c>
      <c r="C2283" s="38" t="s">
        <v>2212</v>
      </c>
      <c r="D2283" s="265">
        <v>0.31490200000000002</v>
      </c>
      <c r="E2283" s="265">
        <v>0.68130400000000002</v>
      </c>
      <c r="F2283" s="265">
        <v>0.16449000000000003</v>
      </c>
      <c r="G2283" s="265">
        <v>5.8001999999999998E-2</v>
      </c>
      <c r="H2283" s="265">
        <v>0.21951100000000001</v>
      </c>
      <c r="I2283" s="265">
        <v>0.29538700000000001</v>
      </c>
      <c r="J2283" s="265">
        <v>0.43086599999999997</v>
      </c>
      <c r="K2283" s="265">
        <v>0.68462299999999998</v>
      </c>
      <c r="L2283" s="265">
        <v>0.95109699999999997</v>
      </c>
      <c r="M2283" s="265">
        <v>0.795427</v>
      </c>
      <c r="N2283" s="265">
        <v>0.77939199999999997</v>
      </c>
    </row>
    <row r="2284" spans="2:14" ht="13.5" x14ac:dyDescent="0.25">
      <c r="B2284" s="166" t="s">
        <v>4825</v>
      </c>
      <c r="C2284" s="38" t="s">
        <v>2213</v>
      </c>
      <c r="D2284" s="265">
        <v>0</v>
      </c>
      <c r="E2284" s="265">
        <v>0</v>
      </c>
      <c r="F2284" s="265">
        <v>0</v>
      </c>
      <c r="G2284" s="265">
        <v>0</v>
      </c>
      <c r="H2284" s="265">
        <v>1.286E-3</v>
      </c>
      <c r="I2284" s="265">
        <v>1.7549000000000002E-2</v>
      </c>
      <c r="J2284" s="265">
        <v>0.12696499999999999</v>
      </c>
      <c r="K2284" s="265">
        <v>0.27701999999999999</v>
      </c>
      <c r="L2284" s="265">
        <v>0.47144299999999995</v>
      </c>
      <c r="M2284" s="265">
        <v>0.36252499999999993</v>
      </c>
      <c r="N2284" s="265">
        <v>5.8019999999999999E-3</v>
      </c>
    </row>
    <row r="2285" spans="2:14" ht="13.5" x14ac:dyDescent="0.25">
      <c r="B2285" s="166" t="s">
        <v>4826</v>
      </c>
      <c r="C2285" s="38" t="s">
        <v>2214</v>
      </c>
      <c r="D2285" s="265">
        <v>2.1772E-2</v>
      </c>
      <c r="E2285" s="265">
        <v>3.2066999999999998E-2</v>
      </c>
      <c r="F2285" s="265">
        <v>5.0303E-2</v>
      </c>
      <c r="G2285" s="265">
        <v>0.10168300000000001</v>
      </c>
      <c r="H2285" s="265">
        <v>1.8799999999999999E-4</v>
      </c>
      <c r="I2285" s="265">
        <v>1.9810000000000001E-3</v>
      </c>
      <c r="J2285" s="265">
        <v>1.8863000000000001E-2</v>
      </c>
      <c r="K2285" s="265">
        <v>1.9012000000000001E-2</v>
      </c>
      <c r="L2285" s="265">
        <v>6.8927000000000002E-2</v>
      </c>
      <c r="M2285" s="265">
        <v>0.18968600000000002</v>
      </c>
      <c r="N2285" s="265">
        <v>4.8999999999999998E-5</v>
      </c>
    </row>
    <row r="2286" spans="2:14" ht="13.5" x14ac:dyDescent="0.25">
      <c r="B2286" s="166" t="s">
        <v>4827</v>
      </c>
      <c r="C2286" s="38" t="s">
        <v>2215</v>
      </c>
      <c r="D2286" s="265">
        <v>0</v>
      </c>
      <c r="E2286" s="265">
        <v>0</v>
      </c>
      <c r="F2286" s="265">
        <v>0</v>
      </c>
      <c r="G2286" s="265">
        <v>0</v>
      </c>
      <c r="H2286" s="265">
        <v>0</v>
      </c>
      <c r="I2286" s="265">
        <v>3.7199999999999999E-4</v>
      </c>
      <c r="J2286" s="265">
        <v>2.3876000000000001E-2</v>
      </c>
      <c r="K2286" s="265">
        <v>2.7577999999999998E-2</v>
      </c>
      <c r="L2286" s="265">
        <v>7.3497000000000007E-2</v>
      </c>
      <c r="M2286" s="265">
        <v>4.7383000000000002E-2</v>
      </c>
      <c r="N2286" s="265">
        <v>0</v>
      </c>
    </row>
    <row r="2287" spans="2:14" ht="13.5" x14ac:dyDescent="0.25">
      <c r="B2287" s="166" t="s">
        <v>4828</v>
      </c>
      <c r="C2287" s="38" t="s">
        <v>2216</v>
      </c>
      <c r="D2287" s="265">
        <v>1.325418</v>
      </c>
      <c r="E2287" s="265">
        <v>1.5342610000000001</v>
      </c>
      <c r="F2287" s="265">
        <v>1.9682719999999998</v>
      </c>
      <c r="G2287" s="265">
        <v>1.593156</v>
      </c>
      <c r="H2287" s="265">
        <v>2.8493389999999996</v>
      </c>
      <c r="I2287" s="265">
        <v>2.605877</v>
      </c>
      <c r="J2287" s="265">
        <v>2.8099299999999996</v>
      </c>
      <c r="K2287" s="265">
        <v>4.800535</v>
      </c>
      <c r="L2287" s="265">
        <v>4.2826110000000002</v>
      </c>
      <c r="M2287" s="265">
        <v>4.3488439999999997</v>
      </c>
      <c r="N2287" s="265">
        <v>4.1942880000000002</v>
      </c>
    </row>
    <row r="2288" spans="2:14" ht="13.5" x14ac:dyDescent="0.25">
      <c r="B2288" s="166" t="s">
        <v>4829</v>
      </c>
      <c r="C2288" s="38" t="s">
        <v>2217</v>
      </c>
      <c r="D2288" s="265">
        <v>0</v>
      </c>
      <c r="E2288" s="265">
        <v>0</v>
      </c>
      <c r="F2288" s="265">
        <v>0</v>
      </c>
      <c r="G2288" s="265">
        <v>0</v>
      </c>
      <c r="H2288" s="265">
        <v>0</v>
      </c>
      <c r="I2288" s="265">
        <v>0</v>
      </c>
      <c r="J2288" s="265">
        <v>3.2030000000000001E-3</v>
      </c>
      <c r="K2288" s="265">
        <v>4.0680000000000001E-2</v>
      </c>
      <c r="L2288" s="265">
        <v>8.8415999999999995E-2</v>
      </c>
      <c r="M2288" s="265">
        <v>8.8708999999999996E-2</v>
      </c>
      <c r="N2288" s="265">
        <v>9.3209999999999994E-3</v>
      </c>
    </row>
    <row r="2289" spans="2:14" ht="13.5" x14ac:dyDescent="0.25">
      <c r="B2289" s="166" t="s">
        <v>4830</v>
      </c>
      <c r="C2289" s="38" t="s">
        <v>2218</v>
      </c>
      <c r="D2289" s="265">
        <v>0</v>
      </c>
      <c r="E2289" s="265">
        <v>0</v>
      </c>
      <c r="F2289" s="265">
        <v>0</v>
      </c>
      <c r="G2289" s="265">
        <v>0</v>
      </c>
      <c r="H2289" s="265">
        <v>0</v>
      </c>
      <c r="I2289" s="265">
        <v>0</v>
      </c>
      <c r="J2289" s="265">
        <v>0</v>
      </c>
      <c r="K2289" s="265">
        <v>8.2300000000000006E-4</v>
      </c>
      <c r="L2289" s="265">
        <v>2.4465000000000001E-2</v>
      </c>
      <c r="M2289" s="265">
        <v>1.7415E-2</v>
      </c>
      <c r="N2289" s="265">
        <v>7.6499999999999995E-4</v>
      </c>
    </row>
    <row r="2290" spans="2:14" ht="13.5" x14ac:dyDescent="0.25">
      <c r="B2290" s="166" t="s">
        <v>4831</v>
      </c>
      <c r="C2290" s="38" t="s">
        <v>2219</v>
      </c>
      <c r="D2290" s="265">
        <v>40.738153999999994</v>
      </c>
      <c r="E2290" s="265">
        <v>40.893005000000002</v>
      </c>
      <c r="F2290" s="265">
        <v>38.144362999999998</v>
      </c>
      <c r="G2290" s="265">
        <v>30.978962999999997</v>
      </c>
      <c r="H2290" s="265">
        <v>50.211461999999997</v>
      </c>
      <c r="I2290" s="265">
        <v>54.928773</v>
      </c>
      <c r="J2290" s="265">
        <v>61.962102999999999</v>
      </c>
      <c r="K2290" s="265">
        <v>62.542592999999997</v>
      </c>
      <c r="L2290" s="265">
        <v>84.919814000000002</v>
      </c>
      <c r="M2290" s="265">
        <v>113.35148</v>
      </c>
      <c r="N2290" s="265">
        <v>145.68984</v>
      </c>
    </row>
    <row r="2291" spans="2:14" ht="13.5" x14ac:dyDescent="0.25">
      <c r="B2291" s="166" t="s">
        <v>4832</v>
      </c>
      <c r="C2291" s="38" t="s">
        <v>2220</v>
      </c>
      <c r="D2291" s="265">
        <v>1.0520610000000001</v>
      </c>
      <c r="E2291" s="265">
        <v>0.92817800000000006</v>
      </c>
      <c r="F2291" s="265">
        <v>0.81981599999999999</v>
      </c>
      <c r="G2291" s="265">
        <v>0.67587799999999998</v>
      </c>
      <c r="H2291" s="265">
        <v>1.0295449999999999</v>
      </c>
      <c r="I2291" s="265">
        <v>1.195003</v>
      </c>
      <c r="J2291" s="265">
        <v>1.214253</v>
      </c>
      <c r="K2291" s="265">
        <v>1.4490350000000001</v>
      </c>
      <c r="L2291" s="265">
        <v>1.76153</v>
      </c>
      <c r="M2291" s="265">
        <v>1.995487</v>
      </c>
      <c r="N2291" s="265">
        <v>1.5749329999999999</v>
      </c>
    </row>
    <row r="2292" spans="2:14" ht="13.5" x14ac:dyDescent="0.25">
      <c r="B2292" s="166" t="s">
        <v>4833</v>
      </c>
      <c r="C2292" s="38" t="s">
        <v>2221</v>
      </c>
      <c r="D2292" s="265">
        <v>3.3193040000000003</v>
      </c>
      <c r="E2292" s="265">
        <v>3.8679890000000001</v>
      </c>
      <c r="F2292" s="265">
        <v>3.803852</v>
      </c>
      <c r="G2292" s="265">
        <v>5.3690819999999997</v>
      </c>
      <c r="H2292" s="265">
        <v>7.8780180000000009</v>
      </c>
      <c r="I2292" s="265">
        <v>8.4401209999999995</v>
      </c>
      <c r="J2292" s="265">
        <v>8.9726900000000001</v>
      </c>
      <c r="K2292" s="265">
        <v>9.5810139999999997</v>
      </c>
      <c r="L2292" s="265">
        <v>11.673932000000001</v>
      </c>
      <c r="M2292" s="265">
        <v>13.928661999999999</v>
      </c>
      <c r="N2292" s="265">
        <v>15.044096999999999</v>
      </c>
    </row>
    <row r="2293" spans="2:14" ht="13.5" x14ac:dyDescent="0.25">
      <c r="B2293" s="166" t="s">
        <v>4834</v>
      </c>
      <c r="C2293" s="38" t="s">
        <v>2222</v>
      </c>
      <c r="D2293" s="265">
        <v>0.32968200000000003</v>
      </c>
      <c r="E2293" s="265">
        <v>0.124496</v>
      </c>
      <c r="F2293" s="265">
        <v>0.255801</v>
      </c>
      <c r="G2293" s="265">
        <v>1.0655E-2</v>
      </c>
      <c r="H2293" s="265">
        <v>9.0519999999999989E-2</v>
      </c>
      <c r="I2293" s="265">
        <v>0.25228699999999998</v>
      </c>
      <c r="J2293" s="265">
        <v>0.55616500000000002</v>
      </c>
      <c r="K2293" s="265">
        <v>1.0203280000000001</v>
      </c>
      <c r="L2293" s="265">
        <v>0.74746000000000001</v>
      </c>
      <c r="M2293" s="265">
        <v>1.011968</v>
      </c>
      <c r="N2293" s="265">
        <v>0.89784399999999986</v>
      </c>
    </row>
    <row r="2294" spans="2:14" ht="13.5" x14ac:dyDescent="0.25">
      <c r="B2294" s="166" t="s">
        <v>4835</v>
      </c>
      <c r="C2294" s="38" t="s">
        <v>2223</v>
      </c>
      <c r="D2294" s="265">
        <v>2.4388770000000002</v>
      </c>
      <c r="E2294" s="265">
        <v>2.5994000000000002</v>
      </c>
      <c r="F2294" s="265">
        <v>2.577645</v>
      </c>
      <c r="G2294" s="265">
        <v>2.078179</v>
      </c>
      <c r="H2294" s="265">
        <v>3.384725</v>
      </c>
      <c r="I2294" s="265">
        <v>4.0009589999999999</v>
      </c>
      <c r="J2294" s="265">
        <v>5.0572949999999999</v>
      </c>
      <c r="K2294" s="265">
        <v>5.2186310000000002</v>
      </c>
      <c r="L2294" s="265">
        <v>7.4873399999999997</v>
      </c>
      <c r="M2294" s="265">
        <v>9.064311</v>
      </c>
      <c r="N2294" s="265">
        <v>8.5323119999999992</v>
      </c>
    </row>
    <row r="2295" spans="2:14" ht="13.5" x14ac:dyDescent="0.25">
      <c r="B2295" s="166" t="s">
        <v>4836</v>
      </c>
      <c r="C2295" s="38" t="s">
        <v>2224</v>
      </c>
      <c r="D2295" s="265">
        <v>0.25994699999999998</v>
      </c>
      <c r="E2295" s="265">
        <v>0.21171099999999998</v>
      </c>
      <c r="F2295" s="265">
        <v>0.13863600000000001</v>
      </c>
      <c r="G2295" s="265">
        <v>0.210593</v>
      </c>
      <c r="H2295" s="265">
        <v>0.57746600000000003</v>
      </c>
      <c r="I2295" s="265">
        <v>0.20025599999999999</v>
      </c>
      <c r="J2295" s="265">
        <v>0.235455</v>
      </c>
      <c r="K2295" s="265">
        <v>0.414437</v>
      </c>
      <c r="L2295" s="265">
        <v>0.53092899999999998</v>
      </c>
      <c r="M2295" s="265">
        <v>0.48574400000000001</v>
      </c>
      <c r="N2295" s="265">
        <v>0.14866099999999999</v>
      </c>
    </row>
    <row r="2296" spans="2:14" ht="13.5" x14ac:dyDescent="0.25">
      <c r="B2296" s="166" t="s">
        <v>4837</v>
      </c>
      <c r="C2296" s="38" t="s">
        <v>2225</v>
      </c>
      <c r="D2296" s="265">
        <v>0</v>
      </c>
      <c r="E2296" s="265">
        <v>0</v>
      </c>
      <c r="F2296" s="265">
        <v>0</v>
      </c>
      <c r="G2296" s="265">
        <v>0</v>
      </c>
      <c r="H2296" s="265">
        <v>0</v>
      </c>
      <c r="I2296" s="265">
        <v>7.6000000000000004E-5</v>
      </c>
      <c r="J2296" s="265">
        <v>1.4429000000000001E-2</v>
      </c>
      <c r="K2296" s="265">
        <v>3.6380000000000003E-2</v>
      </c>
      <c r="L2296" s="265">
        <v>9.4875000000000001E-2</v>
      </c>
      <c r="M2296" s="265">
        <v>0.25949499999999998</v>
      </c>
      <c r="N2296" s="265">
        <v>0.272312</v>
      </c>
    </row>
    <row r="2297" spans="2:14" ht="13.5" x14ac:dyDescent="0.25">
      <c r="B2297" s="166" t="s">
        <v>4838</v>
      </c>
      <c r="C2297" s="38" t="s">
        <v>2226</v>
      </c>
      <c r="D2297" s="265">
        <v>0</v>
      </c>
      <c r="E2297" s="265">
        <v>0</v>
      </c>
      <c r="F2297" s="265">
        <v>0</v>
      </c>
      <c r="G2297" s="265">
        <v>0</v>
      </c>
      <c r="H2297" s="265">
        <v>0</v>
      </c>
      <c r="I2297" s="265">
        <v>2.5670000000000007E-3</v>
      </c>
      <c r="J2297" s="265">
        <v>3.2635999999999998E-2</v>
      </c>
      <c r="K2297" s="265">
        <v>0.10834299999999999</v>
      </c>
      <c r="L2297" s="265">
        <v>0.14560100000000001</v>
      </c>
      <c r="M2297" s="265">
        <v>0.123929</v>
      </c>
      <c r="N2297" s="265">
        <v>5.6899999999999997E-3</v>
      </c>
    </row>
    <row r="2298" spans="2:14" ht="13.5" x14ac:dyDescent="0.25">
      <c r="B2298" s="166" t="s">
        <v>4839</v>
      </c>
      <c r="C2298" s="38" t="s">
        <v>2227</v>
      </c>
      <c r="D2298" s="265">
        <v>0</v>
      </c>
      <c r="E2298" s="265">
        <v>0</v>
      </c>
      <c r="F2298" s="265">
        <v>3.4349999999999997E-3</v>
      </c>
      <c r="G2298" s="265">
        <v>0</v>
      </c>
      <c r="H2298" s="265">
        <v>0</v>
      </c>
      <c r="I2298" s="265">
        <v>7.9469999999999992E-3</v>
      </c>
      <c r="J2298" s="265">
        <v>8.8704999999999992E-2</v>
      </c>
      <c r="K2298" s="265">
        <v>1.078319</v>
      </c>
      <c r="L2298" s="265">
        <v>1.5763630000000002</v>
      </c>
      <c r="M2298" s="265">
        <v>1.2915120000000002</v>
      </c>
      <c r="N2298" s="265">
        <v>2.8458999999999998E-2</v>
      </c>
    </row>
    <row r="2299" spans="2:14" ht="13.5" x14ac:dyDescent="0.25">
      <c r="B2299" s="166" t="s">
        <v>4840</v>
      </c>
      <c r="C2299" s="38" t="s">
        <v>2228</v>
      </c>
      <c r="D2299" s="265">
        <v>5.1625030000000001</v>
      </c>
      <c r="E2299" s="265">
        <v>5.2324419999999989</v>
      </c>
      <c r="F2299" s="265">
        <v>4.9581819999999999</v>
      </c>
      <c r="G2299" s="265">
        <v>4.4902809999999995</v>
      </c>
      <c r="H2299" s="265">
        <v>6.9298599999999997</v>
      </c>
      <c r="I2299" s="265">
        <v>7.7654640000000006</v>
      </c>
      <c r="J2299" s="265">
        <v>8.4229590000000005</v>
      </c>
      <c r="K2299" s="265">
        <v>9.20777</v>
      </c>
      <c r="L2299" s="265">
        <v>11.922218000000001</v>
      </c>
      <c r="M2299" s="265">
        <v>14.27591</v>
      </c>
      <c r="N2299" s="265">
        <v>15.997921000000002</v>
      </c>
    </row>
    <row r="2300" spans="2:14" ht="13.5" x14ac:dyDescent="0.25">
      <c r="B2300" s="166" t="s">
        <v>4841</v>
      </c>
      <c r="C2300" s="38" t="s">
        <v>2229</v>
      </c>
      <c r="D2300" s="265">
        <v>9.1878999999999988E-2</v>
      </c>
      <c r="E2300" s="265">
        <v>0.15808</v>
      </c>
      <c r="F2300" s="265">
        <v>0.281416</v>
      </c>
      <c r="G2300" s="265">
        <v>0.29857600000000001</v>
      </c>
      <c r="H2300" s="265">
        <v>0.81054199999999998</v>
      </c>
      <c r="I2300" s="265">
        <v>0.94765999999999995</v>
      </c>
      <c r="J2300" s="265">
        <v>1.175937</v>
      </c>
      <c r="K2300" s="265">
        <v>1.061536</v>
      </c>
      <c r="L2300" s="265">
        <v>0.81836799999999998</v>
      </c>
      <c r="M2300" s="265">
        <v>1.0001929999999999</v>
      </c>
      <c r="N2300" s="265">
        <v>0.47219099999999997</v>
      </c>
    </row>
    <row r="2301" spans="2:14" ht="13.5" x14ac:dyDescent="0.25">
      <c r="B2301" s="166" t="s">
        <v>4842</v>
      </c>
      <c r="C2301" s="38" t="s">
        <v>2230</v>
      </c>
      <c r="D2301" s="265">
        <v>0</v>
      </c>
      <c r="E2301" s="265">
        <v>0</v>
      </c>
      <c r="F2301" s="265">
        <v>0</v>
      </c>
      <c r="G2301" s="265">
        <v>0</v>
      </c>
      <c r="H2301" s="265">
        <v>0</v>
      </c>
      <c r="I2301" s="265">
        <v>3.2699999999999998E-4</v>
      </c>
      <c r="J2301" s="265">
        <v>2.6159999999999998E-3</v>
      </c>
      <c r="K2301" s="265">
        <v>9.1780000000000004E-3</v>
      </c>
      <c r="L2301" s="265">
        <v>2.5971000000000001E-2</v>
      </c>
      <c r="M2301" s="265">
        <v>1.0022000000000001E-2</v>
      </c>
      <c r="N2301" s="265">
        <v>6.1899999999999998E-4</v>
      </c>
    </row>
    <row r="2302" spans="2:14" ht="13.5" x14ac:dyDescent="0.25">
      <c r="B2302" s="166" t="s">
        <v>4843</v>
      </c>
      <c r="C2302" s="38" t="s">
        <v>2231</v>
      </c>
      <c r="D2302" s="265">
        <v>0.45267800000000002</v>
      </c>
      <c r="E2302" s="265">
        <v>0.865089</v>
      </c>
      <c r="F2302" s="265">
        <v>0.6300650000000001</v>
      </c>
      <c r="G2302" s="265">
        <v>0.61046200000000006</v>
      </c>
      <c r="H2302" s="265">
        <v>1.0275730000000001</v>
      </c>
      <c r="I2302" s="265">
        <v>1.1145050000000001</v>
      </c>
      <c r="J2302" s="265">
        <v>1.3494200000000001</v>
      </c>
      <c r="K2302" s="265">
        <v>1.684374</v>
      </c>
      <c r="L2302" s="265">
        <v>2.5172179999999997</v>
      </c>
      <c r="M2302" s="265">
        <v>2.4447410000000001</v>
      </c>
      <c r="N2302" s="265">
        <v>2.1392950000000002</v>
      </c>
    </row>
    <row r="2303" spans="2:14" ht="13.5" x14ac:dyDescent="0.25">
      <c r="B2303" s="166" t="s">
        <v>4844</v>
      </c>
      <c r="C2303" s="38" t="s">
        <v>2232</v>
      </c>
      <c r="D2303" s="265">
        <v>1.4502000000000001E-2</v>
      </c>
      <c r="E2303" s="265">
        <v>1.9181E-2</v>
      </c>
      <c r="F2303" s="265">
        <v>9.5420000000000001E-3</v>
      </c>
      <c r="G2303" s="265">
        <v>1.6532999999999999E-2</v>
      </c>
      <c r="H2303" s="265">
        <v>2.8220000000000003E-3</v>
      </c>
      <c r="I2303" s="265">
        <v>6.3129999999999992E-3</v>
      </c>
      <c r="J2303" s="265">
        <v>3.1023000000000002E-2</v>
      </c>
      <c r="K2303" s="265">
        <v>6.0891000000000001E-2</v>
      </c>
      <c r="L2303" s="265">
        <v>4.2818000000000002E-2</v>
      </c>
      <c r="M2303" s="265">
        <v>4.8680999999999995E-2</v>
      </c>
      <c r="N2303" s="265">
        <v>5.5081000000000005E-2</v>
      </c>
    </row>
    <row r="2304" spans="2:14" ht="13.5" x14ac:dyDescent="0.25">
      <c r="B2304" s="166" t="s">
        <v>4845</v>
      </c>
      <c r="C2304" s="38" t="s">
        <v>2233</v>
      </c>
      <c r="D2304" s="265">
        <v>0</v>
      </c>
      <c r="E2304" s="265">
        <v>0</v>
      </c>
      <c r="F2304" s="265">
        <v>0</v>
      </c>
      <c r="G2304" s="265">
        <v>0</v>
      </c>
      <c r="H2304" s="265">
        <v>0</v>
      </c>
      <c r="I2304" s="265">
        <v>0</v>
      </c>
      <c r="J2304" s="265">
        <v>1.018E-3</v>
      </c>
      <c r="K2304" s="265">
        <v>1.311E-2</v>
      </c>
      <c r="L2304" s="265">
        <v>2.3739000000000003E-2</v>
      </c>
      <c r="M2304" s="265">
        <v>8.4170000000000009E-3</v>
      </c>
      <c r="N2304" s="265">
        <v>0</v>
      </c>
    </row>
    <row r="2305" spans="2:14" ht="13.5" x14ac:dyDescent="0.25">
      <c r="B2305" s="166" t="s">
        <v>4846</v>
      </c>
      <c r="C2305" s="38" t="s">
        <v>2234</v>
      </c>
      <c r="D2305" s="265">
        <v>5.6899999999999995E-4</v>
      </c>
      <c r="E2305" s="265">
        <v>0</v>
      </c>
      <c r="F2305" s="265">
        <v>0</v>
      </c>
      <c r="G2305" s="265">
        <v>0</v>
      </c>
      <c r="H2305" s="265">
        <v>0</v>
      </c>
      <c r="I2305" s="265">
        <v>2.8579999999999999E-3</v>
      </c>
      <c r="J2305" s="265">
        <v>2.0077000000000001E-2</v>
      </c>
      <c r="K2305" s="265">
        <v>1.5333000000000001E-2</v>
      </c>
      <c r="L2305" s="265">
        <v>2.8275999999999999E-2</v>
      </c>
      <c r="M2305" s="265">
        <v>1.4189999999999999E-2</v>
      </c>
      <c r="N2305" s="265">
        <v>0</v>
      </c>
    </row>
    <row r="2306" spans="2:14" ht="13.5" x14ac:dyDescent="0.25">
      <c r="B2306" s="166" t="s">
        <v>4847</v>
      </c>
      <c r="C2306" s="38" t="s">
        <v>2235</v>
      </c>
      <c r="D2306" s="265">
        <v>3.6209670000000003</v>
      </c>
      <c r="E2306" s="265">
        <v>3.9422820000000001</v>
      </c>
      <c r="F2306" s="265">
        <v>4.4525330000000007</v>
      </c>
      <c r="G2306" s="265">
        <v>4.0284940000000002</v>
      </c>
      <c r="H2306" s="265">
        <v>5.4235949999999997</v>
      </c>
      <c r="I2306" s="265">
        <v>5.8443650000000007</v>
      </c>
      <c r="J2306" s="265">
        <v>6.5263459999999993</v>
      </c>
      <c r="K2306" s="265">
        <v>6.0825440000000004</v>
      </c>
      <c r="L2306" s="265">
        <v>6.8582999999999998</v>
      </c>
      <c r="M2306" s="265">
        <v>7.1305249999999996</v>
      </c>
      <c r="N2306" s="265">
        <v>7.7470850000000002</v>
      </c>
    </row>
    <row r="2307" spans="2:14" ht="13.5" x14ac:dyDescent="0.25">
      <c r="B2307" s="166" t="s">
        <v>4848</v>
      </c>
      <c r="C2307" s="38" t="s">
        <v>2236</v>
      </c>
      <c r="D2307" s="265">
        <v>0</v>
      </c>
      <c r="E2307" s="265">
        <v>9.9200000000000004E-4</v>
      </c>
      <c r="F2307" s="265">
        <v>6.0200000000000002E-3</v>
      </c>
      <c r="G2307" s="265">
        <v>1.6862000000000002E-2</v>
      </c>
      <c r="H2307" s="265">
        <v>1.9009999999999999E-3</v>
      </c>
      <c r="I2307" s="265">
        <v>2.9889999999999999E-3</v>
      </c>
      <c r="J2307" s="265">
        <v>3.9465E-2</v>
      </c>
      <c r="K2307" s="265">
        <v>5.4595999999999999E-2</v>
      </c>
      <c r="L2307" s="265">
        <v>0.124662</v>
      </c>
      <c r="M2307" s="265">
        <v>0.126467</v>
      </c>
      <c r="N2307" s="265">
        <v>6.5000000000000002E-2</v>
      </c>
    </row>
    <row r="2308" spans="2:14" ht="13.5" x14ac:dyDescent="0.25">
      <c r="B2308" s="166" t="s">
        <v>4849</v>
      </c>
      <c r="C2308" s="38" t="s">
        <v>2237</v>
      </c>
      <c r="D2308" s="265">
        <v>0</v>
      </c>
      <c r="E2308" s="265">
        <v>0</v>
      </c>
      <c r="F2308" s="265">
        <v>0</v>
      </c>
      <c r="G2308" s="265">
        <v>0</v>
      </c>
      <c r="H2308" s="265">
        <v>0</v>
      </c>
      <c r="I2308" s="265">
        <v>0</v>
      </c>
      <c r="J2308" s="265">
        <v>9.5298999999999995E-2</v>
      </c>
      <c r="K2308" s="265">
        <v>7.9911999999999997E-2</v>
      </c>
      <c r="L2308" s="265">
        <v>0.186582</v>
      </c>
      <c r="M2308" s="265">
        <v>0.33723599999999998</v>
      </c>
      <c r="N2308" s="265">
        <v>0</v>
      </c>
    </row>
    <row r="2309" spans="2:14" ht="13.5" x14ac:dyDescent="0.25">
      <c r="B2309" s="166" t="s">
        <v>4850</v>
      </c>
      <c r="C2309" s="38" t="s">
        <v>2238</v>
      </c>
      <c r="D2309" s="265">
        <v>6.1626999999999994E-2</v>
      </c>
      <c r="E2309" s="265">
        <v>3.7657999999999997E-2</v>
      </c>
      <c r="F2309" s="265">
        <v>4.7656999999999998E-2</v>
      </c>
      <c r="G2309" s="265">
        <v>0</v>
      </c>
      <c r="H2309" s="265">
        <v>0</v>
      </c>
      <c r="I2309" s="265">
        <v>7.0285E-2</v>
      </c>
      <c r="J2309" s="265">
        <v>0.126914</v>
      </c>
      <c r="K2309" s="265">
        <v>0.35627999999999999</v>
      </c>
      <c r="L2309" s="265">
        <v>0.94798000000000004</v>
      </c>
      <c r="M2309" s="265">
        <v>0.88963400000000015</v>
      </c>
      <c r="N2309" s="265">
        <v>4.4151999999999997E-2</v>
      </c>
    </row>
    <row r="2310" spans="2:14" ht="13.5" x14ac:dyDescent="0.25">
      <c r="B2310" s="166" t="s">
        <v>4851</v>
      </c>
      <c r="C2310" s="38" t="s">
        <v>2239</v>
      </c>
      <c r="D2310" s="265">
        <v>0</v>
      </c>
      <c r="E2310" s="265">
        <v>0</v>
      </c>
      <c r="F2310" s="265">
        <v>8.4790000000000004E-3</v>
      </c>
      <c r="G2310" s="265">
        <v>1.7327000000000002E-2</v>
      </c>
      <c r="H2310" s="265">
        <v>3.8999999999999999E-5</v>
      </c>
      <c r="I2310" s="265">
        <v>3.8860000000000001E-3</v>
      </c>
      <c r="J2310" s="265">
        <v>8.848700000000001E-2</v>
      </c>
      <c r="K2310" s="265">
        <v>0.99440099999999998</v>
      </c>
      <c r="L2310" s="265">
        <v>1.4544760000000001</v>
      </c>
      <c r="M2310" s="265">
        <v>1.5337539999999998</v>
      </c>
      <c r="N2310" s="265">
        <v>6.7503999999999995E-2</v>
      </c>
    </row>
    <row r="2311" spans="2:14" ht="13.5" x14ac:dyDescent="0.25">
      <c r="B2311" s="166" t="s">
        <v>4852</v>
      </c>
      <c r="C2311" s="38" t="s">
        <v>2240</v>
      </c>
      <c r="D2311" s="265">
        <v>11.534528999999999</v>
      </c>
      <c r="E2311" s="265">
        <v>12.359144000000001</v>
      </c>
      <c r="F2311" s="265">
        <v>12.378726</v>
      </c>
      <c r="G2311" s="265">
        <v>9.5712630000000001</v>
      </c>
      <c r="H2311" s="265">
        <v>19.107365000000001</v>
      </c>
      <c r="I2311" s="265">
        <v>22.706372999999999</v>
      </c>
      <c r="J2311" s="265">
        <v>27.111667000000001</v>
      </c>
      <c r="K2311" s="265">
        <v>30.313786</v>
      </c>
      <c r="L2311" s="265">
        <v>36.386091999999998</v>
      </c>
      <c r="M2311" s="265">
        <v>39.737786</v>
      </c>
      <c r="N2311" s="265">
        <v>39.472979000000002</v>
      </c>
    </row>
    <row r="2312" spans="2:14" ht="13.5" x14ac:dyDescent="0.25">
      <c r="B2312" s="166" t="s">
        <v>4853</v>
      </c>
      <c r="C2312" s="38" t="s">
        <v>2241</v>
      </c>
      <c r="D2312" s="265">
        <v>2.3271669999999998</v>
      </c>
      <c r="E2312" s="265">
        <v>2.8539180000000002</v>
      </c>
      <c r="F2312" s="265">
        <v>3.0906539999999998</v>
      </c>
      <c r="G2312" s="265">
        <v>3.1052590000000002</v>
      </c>
      <c r="H2312" s="265">
        <v>4.4488219999999998</v>
      </c>
      <c r="I2312" s="265">
        <v>4.8875150000000005</v>
      </c>
      <c r="J2312" s="265">
        <v>5.6350619999999996</v>
      </c>
      <c r="K2312" s="265">
        <v>5.9997190000000007</v>
      </c>
      <c r="L2312" s="265">
        <v>7.6777639999999998</v>
      </c>
      <c r="M2312" s="265">
        <v>8.3296479999999988</v>
      </c>
      <c r="N2312" s="265">
        <v>8.7346509999999995</v>
      </c>
    </row>
    <row r="2313" spans="2:14" ht="13.5" x14ac:dyDescent="0.25">
      <c r="B2313" s="166" t="s">
        <v>4854</v>
      </c>
      <c r="C2313" s="38" t="s">
        <v>2242</v>
      </c>
      <c r="D2313" s="265">
        <v>0</v>
      </c>
      <c r="E2313" s="265">
        <v>0</v>
      </c>
      <c r="F2313" s="265">
        <v>0</v>
      </c>
      <c r="G2313" s="265">
        <v>0</v>
      </c>
      <c r="H2313" s="265">
        <v>0</v>
      </c>
      <c r="I2313" s="265">
        <v>1.9596000000000002E-2</v>
      </c>
      <c r="J2313" s="265">
        <v>3.6380999999999997E-2</v>
      </c>
      <c r="K2313" s="265">
        <v>7.7699999999999991E-2</v>
      </c>
      <c r="L2313" s="265">
        <v>0.20676799999999998</v>
      </c>
      <c r="M2313" s="265">
        <v>0.11141000000000001</v>
      </c>
      <c r="N2313" s="265">
        <v>1.94E-4</v>
      </c>
    </row>
    <row r="2314" spans="2:14" ht="13.5" x14ac:dyDescent="0.25">
      <c r="B2314" s="166" t="s">
        <v>4855</v>
      </c>
      <c r="C2314" s="38" t="s">
        <v>2243</v>
      </c>
      <c r="D2314" s="265">
        <v>0</v>
      </c>
      <c r="E2314" s="265">
        <v>0</v>
      </c>
      <c r="F2314" s="265">
        <v>0</v>
      </c>
      <c r="G2314" s="265">
        <v>0</v>
      </c>
      <c r="H2314" s="265">
        <v>0</v>
      </c>
      <c r="I2314" s="265">
        <v>1.1870000000000001E-3</v>
      </c>
      <c r="J2314" s="265">
        <v>3.6618000000000005E-2</v>
      </c>
      <c r="K2314" s="265">
        <v>8.5644999999999999E-2</v>
      </c>
      <c r="L2314" s="265">
        <v>0.21673599999999998</v>
      </c>
      <c r="M2314" s="265">
        <v>0.13003500000000001</v>
      </c>
      <c r="N2314" s="265">
        <v>0</v>
      </c>
    </row>
    <row r="2315" spans="2:14" ht="13.5" x14ac:dyDescent="0.25">
      <c r="B2315" s="166" t="s">
        <v>4856</v>
      </c>
      <c r="C2315" s="38" t="s">
        <v>2244</v>
      </c>
      <c r="D2315" s="265">
        <v>0.59799100000000005</v>
      </c>
      <c r="E2315" s="265">
        <v>0.74736400000000014</v>
      </c>
      <c r="F2315" s="265">
        <v>0.82611699999999999</v>
      </c>
      <c r="G2315" s="265">
        <v>0.70162100000000005</v>
      </c>
      <c r="H2315" s="265">
        <v>0.95641100000000001</v>
      </c>
      <c r="I2315" s="265">
        <v>1.0745469999999999</v>
      </c>
      <c r="J2315" s="265">
        <v>1.0078549999999999</v>
      </c>
      <c r="K2315" s="265">
        <v>1.152652</v>
      </c>
      <c r="L2315" s="265">
        <v>1.2909980000000001</v>
      </c>
      <c r="M2315" s="265">
        <v>1.074249</v>
      </c>
      <c r="N2315" s="265">
        <v>0.28240499999999996</v>
      </c>
    </row>
    <row r="2316" spans="2:14" ht="13.5" x14ac:dyDescent="0.25">
      <c r="B2316" s="166" t="s">
        <v>4857</v>
      </c>
      <c r="C2316" s="38" t="s">
        <v>2245</v>
      </c>
      <c r="D2316" s="265">
        <v>0</v>
      </c>
      <c r="E2316" s="265">
        <v>0</v>
      </c>
      <c r="F2316" s="265">
        <v>0</v>
      </c>
      <c r="G2316" s="265">
        <v>0</v>
      </c>
      <c r="H2316" s="265">
        <v>0</v>
      </c>
      <c r="I2316" s="265">
        <v>4.1969999999999993E-3</v>
      </c>
      <c r="J2316" s="265">
        <v>8.0668000000000004E-2</v>
      </c>
      <c r="K2316" s="265">
        <v>5.6497000000000006E-2</v>
      </c>
      <c r="L2316" s="265">
        <v>0.159912</v>
      </c>
      <c r="M2316" s="265">
        <v>0.159912</v>
      </c>
      <c r="N2316" s="265">
        <v>1.8599999999999999E-4</v>
      </c>
    </row>
    <row r="2317" spans="2:14" ht="13.5" x14ac:dyDescent="0.25">
      <c r="B2317" s="166" t="s">
        <v>4858</v>
      </c>
      <c r="C2317" s="38" t="s">
        <v>2246</v>
      </c>
      <c r="D2317" s="265">
        <v>2.32E-4</v>
      </c>
      <c r="E2317" s="265">
        <v>0</v>
      </c>
      <c r="F2317" s="265">
        <v>0</v>
      </c>
      <c r="G2317" s="265">
        <v>2.2499999999999999E-4</v>
      </c>
      <c r="H2317" s="265">
        <v>2.6000000000000002E-5</v>
      </c>
      <c r="I2317" s="265">
        <v>4.5650000000000005E-3</v>
      </c>
      <c r="J2317" s="265">
        <v>4.7648000000000003E-2</v>
      </c>
      <c r="K2317" s="265">
        <v>0.119687</v>
      </c>
      <c r="L2317" s="265">
        <v>0.38004300000000002</v>
      </c>
      <c r="M2317" s="265">
        <v>0.40673400000000004</v>
      </c>
      <c r="N2317" s="265">
        <v>6.0000000000000002E-5</v>
      </c>
    </row>
    <row r="2318" spans="2:14" ht="13.5" x14ac:dyDescent="0.25">
      <c r="B2318" s="166" t="s">
        <v>4859</v>
      </c>
      <c r="C2318" s="38" t="s">
        <v>1788</v>
      </c>
      <c r="D2318" s="265">
        <v>0.157781</v>
      </c>
      <c r="E2318" s="265">
        <v>0.14524300000000001</v>
      </c>
      <c r="F2318" s="265">
        <v>0.122895</v>
      </c>
      <c r="G2318" s="265">
        <v>8.012699999999999E-2</v>
      </c>
      <c r="H2318" s="265">
        <v>0.13293199999999999</v>
      </c>
      <c r="I2318" s="265">
        <v>0.17343500000000001</v>
      </c>
      <c r="J2318" s="265">
        <v>0.196827</v>
      </c>
      <c r="K2318" s="265">
        <v>0.1749</v>
      </c>
      <c r="L2318" s="265">
        <v>0.16388399999999997</v>
      </c>
      <c r="M2318" s="265">
        <v>9.729900000000001E-2</v>
      </c>
      <c r="N2318" s="265">
        <v>2.1728000000000001E-2</v>
      </c>
    </row>
    <row r="2319" spans="2:14" ht="13.5" x14ac:dyDescent="0.25">
      <c r="B2319" s="166" t="s">
        <v>4860</v>
      </c>
      <c r="C2319" s="38" t="s">
        <v>763</v>
      </c>
      <c r="D2319" s="265">
        <v>1E-3</v>
      </c>
      <c r="E2319" s="265">
        <v>1.047E-3</v>
      </c>
      <c r="F2319" s="265">
        <v>2.8869999999999998E-3</v>
      </c>
      <c r="G2319" s="265">
        <v>6.8479999999999999E-3</v>
      </c>
      <c r="H2319" s="265">
        <v>3.0499999999999999E-4</v>
      </c>
      <c r="I2319" s="265">
        <v>1.0689999999999999E-3</v>
      </c>
      <c r="J2319" s="265">
        <v>4.3977000000000002E-2</v>
      </c>
      <c r="K2319" s="265">
        <v>0.16301399999999999</v>
      </c>
      <c r="L2319" s="265">
        <v>0.17096600000000001</v>
      </c>
      <c r="M2319" s="265">
        <v>0.17558399999999999</v>
      </c>
      <c r="N2319" s="265">
        <v>9.5469999999999999E-3</v>
      </c>
    </row>
    <row r="2320" spans="2:14" ht="13.5" x14ac:dyDescent="0.25">
      <c r="B2320" s="166" t="s">
        <v>4861</v>
      </c>
      <c r="C2320" s="38" t="s">
        <v>2247</v>
      </c>
      <c r="D2320" s="265">
        <v>6.3416E-2</v>
      </c>
      <c r="E2320" s="265">
        <v>0</v>
      </c>
      <c r="F2320" s="265">
        <v>0</v>
      </c>
      <c r="G2320" s="265">
        <v>0</v>
      </c>
      <c r="H2320" s="265">
        <v>0</v>
      </c>
      <c r="I2320" s="265">
        <v>1.8602E-2</v>
      </c>
      <c r="J2320" s="265">
        <v>4.5596999999999999E-2</v>
      </c>
      <c r="K2320" s="265">
        <v>0.10559299999999999</v>
      </c>
      <c r="L2320" s="265">
        <v>0.18917800000000001</v>
      </c>
      <c r="M2320" s="265">
        <v>0.18985600000000002</v>
      </c>
      <c r="N2320" s="265">
        <v>0</v>
      </c>
    </row>
    <row r="2321" spans="2:14" ht="13.5" x14ac:dyDescent="0.25">
      <c r="B2321" s="166" t="s">
        <v>4862</v>
      </c>
      <c r="C2321" s="38" t="s">
        <v>2248</v>
      </c>
      <c r="D2321" s="265">
        <v>6.1013000000000005E-2</v>
      </c>
      <c r="E2321" s="265">
        <v>0.35032799999999997</v>
      </c>
      <c r="F2321" s="265">
        <v>2.0505599999999999</v>
      </c>
      <c r="G2321" s="265">
        <v>5.7334000000000003E-2</v>
      </c>
      <c r="H2321" s="265">
        <v>0.188392</v>
      </c>
      <c r="I2321" s="265">
        <v>0.11586200000000001</v>
      </c>
      <c r="J2321" s="265">
        <v>0.14500199999999999</v>
      </c>
      <c r="K2321" s="265">
        <v>0.28455799999999998</v>
      </c>
      <c r="L2321" s="265">
        <v>0.25811700000000004</v>
      </c>
      <c r="M2321" s="265">
        <v>0.18699400000000002</v>
      </c>
      <c r="N2321" s="265">
        <v>1.026E-2</v>
      </c>
    </row>
    <row r="2322" spans="2:14" ht="13.5" x14ac:dyDescent="0.25">
      <c r="B2322" s="166" t="s">
        <v>4863</v>
      </c>
      <c r="C2322" s="38" t="s">
        <v>2249</v>
      </c>
      <c r="D2322" s="265">
        <v>0.225575</v>
      </c>
      <c r="E2322" s="265">
        <v>0.708789</v>
      </c>
      <c r="F2322" s="265">
        <v>0.76515200000000005</v>
      </c>
      <c r="G2322" s="265">
        <v>0.64925600000000006</v>
      </c>
      <c r="H2322" s="265">
        <v>1.3393089999999999</v>
      </c>
      <c r="I2322" s="265">
        <v>1.738429</v>
      </c>
      <c r="J2322" s="265">
        <v>1.798359</v>
      </c>
      <c r="K2322" s="265">
        <v>3.1526759999999996</v>
      </c>
      <c r="L2322" s="265">
        <v>3.1834339999999997</v>
      </c>
      <c r="M2322" s="265">
        <v>3.6222289999999999</v>
      </c>
      <c r="N2322" s="265">
        <v>3.9923540000000002</v>
      </c>
    </row>
    <row r="2323" spans="2:14" ht="13.5" x14ac:dyDescent="0.25">
      <c r="B2323" s="166" t="s">
        <v>4864</v>
      </c>
      <c r="C2323" s="38" t="s">
        <v>2250</v>
      </c>
      <c r="D2323" s="265">
        <v>13.196489</v>
      </c>
      <c r="E2323" s="265">
        <v>13.362853999999999</v>
      </c>
      <c r="F2323" s="265">
        <v>13.497404</v>
      </c>
      <c r="G2323" s="265">
        <v>10.332034</v>
      </c>
      <c r="H2323" s="265">
        <v>13.479429999999999</v>
      </c>
      <c r="I2323" s="265">
        <v>11.805481</v>
      </c>
      <c r="J2323" s="265">
        <v>12.859954</v>
      </c>
      <c r="K2323" s="265">
        <v>14.39828</v>
      </c>
      <c r="L2323" s="265">
        <v>14.189805</v>
      </c>
      <c r="M2323" s="265">
        <v>16.840475000000001</v>
      </c>
      <c r="N2323" s="265">
        <v>20.931804</v>
      </c>
    </row>
    <row r="2324" spans="2:14" ht="13.5" x14ac:dyDescent="0.25">
      <c r="B2324" s="166" t="s">
        <v>4865</v>
      </c>
      <c r="C2324" s="38" t="s">
        <v>429</v>
      </c>
      <c r="D2324" s="265">
        <v>25.504570999999999</v>
      </c>
      <c r="E2324" s="265">
        <v>26.077216</v>
      </c>
      <c r="F2324" s="265">
        <v>27.372021000000004</v>
      </c>
      <c r="G2324" s="265">
        <v>21.081669000000002</v>
      </c>
      <c r="H2324" s="265">
        <v>30.055199000000002</v>
      </c>
      <c r="I2324" s="265">
        <v>32.706896</v>
      </c>
      <c r="J2324" s="265">
        <v>33.256397</v>
      </c>
      <c r="K2324" s="265">
        <v>41.256259999999997</v>
      </c>
      <c r="L2324" s="265">
        <v>46.780004000000005</v>
      </c>
      <c r="M2324" s="265">
        <v>43.276865000000001</v>
      </c>
      <c r="N2324" s="265">
        <v>42.521414</v>
      </c>
    </row>
    <row r="2325" spans="2:14" ht="13.5" x14ac:dyDescent="0.25">
      <c r="B2325" s="166" t="s">
        <v>4866</v>
      </c>
      <c r="C2325" s="38" t="s">
        <v>2251</v>
      </c>
      <c r="D2325" s="265">
        <v>2.2162989999999998</v>
      </c>
      <c r="E2325" s="265">
        <v>3.9231939999999996</v>
      </c>
      <c r="F2325" s="265">
        <v>3.2786309999999999</v>
      </c>
      <c r="G2325" s="265">
        <v>2.667395</v>
      </c>
      <c r="H2325" s="265">
        <v>2.7039970000000002</v>
      </c>
      <c r="I2325" s="265">
        <v>3.1805539999999999</v>
      </c>
      <c r="J2325" s="265">
        <v>3.7334000000000001</v>
      </c>
      <c r="K2325" s="265">
        <v>8.6963310000000007</v>
      </c>
      <c r="L2325" s="265">
        <v>11.898242</v>
      </c>
      <c r="M2325" s="265">
        <v>9.2222089999999994</v>
      </c>
      <c r="N2325" s="265">
        <v>7.9940169999999995</v>
      </c>
    </row>
    <row r="2326" spans="2:14" ht="13.5" x14ac:dyDescent="0.25">
      <c r="B2326" s="166" t="s">
        <v>4867</v>
      </c>
      <c r="C2326" s="38" t="s">
        <v>2252</v>
      </c>
      <c r="D2326" s="265">
        <v>0.59613800000000006</v>
      </c>
      <c r="E2326" s="265">
        <v>0.23556099999999999</v>
      </c>
      <c r="F2326" s="265">
        <v>0.88567900000000011</v>
      </c>
      <c r="G2326" s="265">
        <v>0.72041200000000005</v>
      </c>
      <c r="H2326" s="265">
        <v>9.0452999999999992E-2</v>
      </c>
      <c r="I2326" s="265">
        <v>8.7551999999999991E-2</v>
      </c>
      <c r="J2326" s="265">
        <v>0.31826700000000002</v>
      </c>
      <c r="K2326" s="265">
        <v>0.321876</v>
      </c>
      <c r="L2326" s="265">
        <v>0.51521300000000003</v>
      </c>
      <c r="M2326" s="265">
        <v>2.2307759999999996</v>
      </c>
      <c r="N2326" s="265">
        <v>2.8530009999999999</v>
      </c>
    </row>
    <row r="2327" spans="2:14" ht="13.5" x14ac:dyDescent="0.25">
      <c r="B2327" s="166" t="s">
        <v>4868</v>
      </c>
      <c r="C2327" s="38" t="s">
        <v>2253</v>
      </c>
      <c r="D2327" s="265">
        <v>3.9744000000000002E-2</v>
      </c>
      <c r="E2327" s="265">
        <v>1.7545999999999999E-2</v>
      </c>
      <c r="F2327" s="265">
        <v>3.4373000000000001E-2</v>
      </c>
      <c r="G2327" s="265">
        <v>6.7359999999999998E-3</v>
      </c>
      <c r="H2327" s="265">
        <v>1.1233999999999999E-2</v>
      </c>
      <c r="I2327" s="265">
        <v>7.1539999999999998E-3</v>
      </c>
      <c r="J2327" s="265">
        <v>2.1935999999999997E-2</v>
      </c>
      <c r="K2327" s="265">
        <v>0.10993900000000001</v>
      </c>
      <c r="L2327" s="265">
        <v>0.19754099999999999</v>
      </c>
      <c r="M2327" s="265">
        <v>0.186863</v>
      </c>
      <c r="N2327" s="265">
        <v>6.606999999999999E-2</v>
      </c>
    </row>
    <row r="2328" spans="2:14" ht="13.5" x14ac:dyDescent="0.25">
      <c r="B2328" s="166" t="s">
        <v>4869</v>
      </c>
      <c r="C2328" s="38" t="s">
        <v>2254</v>
      </c>
      <c r="D2328" s="265">
        <v>0</v>
      </c>
      <c r="E2328" s="265">
        <v>0</v>
      </c>
      <c r="F2328" s="265">
        <v>0</v>
      </c>
      <c r="G2328" s="265">
        <v>0</v>
      </c>
      <c r="H2328" s="265">
        <v>0</v>
      </c>
      <c r="I2328" s="265">
        <v>6.3840000000000008E-3</v>
      </c>
      <c r="J2328" s="265">
        <v>2.1724E-2</v>
      </c>
      <c r="K2328" s="265">
        <v>4.5482999999999996E-2</v>
      </c>
      <c r="L2328" s="265">
        <v>8.0317E-2</v>
      </c>
      <c r="M2328" s="265">
        <v>0.11945</v>
      </c>
      <c r="N2328" s="265">
        <v>2.3762999999999999E-2</v>
      </c>
    </row>
    <row r="2329" spans="2:14" ht="13.5" x14ac:dyDescent="0.25">
      <c r="B2329" s="166" t="s">
        <v>4870</v>
      </c>
      <c r="C2329" s="38" t="s">
        <v>2255</v>
      </c>
      <c r="D2329" s="265">
        <v>0.46163300000000002</v>
      </c>
      <c r="E2329" s="265">
        <v>0.607456</v>
      </c>
      <c r="F2329" s="265">
        <v>0.41153600000000001</v>
      </c>
      <c r="G2329" s="265">
        <v>0.29527599999999998</v>
      </c>
      <c r="H2329" s="265">
        <v>0.59413800000000005</v>
      </c>
      <c r="I2329" s="265">
        <v>0.73097799999999991</v>
      </c>
      <c r="J2329" s="265">
        <v>0.69433699999999998</v>
      </c>
      <c r="K2329" s="265">
        <v>0.81203500000000006</v>
      </c>
      <c r="L2329" s="265">
        <v>0.88772000000000006</v>
      </c>
      <c r="M2329" s="265">
        <v>1.020019</v>
      </c>
      <c r="N2329" s="265">
        <v>0.79180799999999985</v>
      </c>
    </row>
    <row r="2330" spans="2:14" ht="13.5" x14ac:dyDescent="0.25">
      <c r="B2330" s="166" t="s">
        <v>4871</v>
      </c>
      <c r="C2330" s="38" t="s">
        <v>2256</v>
      </c>
      <c r="D2330" s="265">
        <v>0</v>
      </c>
      <c r="E2330" s="265">
        <v>0</v>
      </c>
      <c r="F2330" s="265">
        <v>0</v>
      </c>
      <c r="G2330" s="265">
        <v>0</v>
      </c>
      <c r="H2330" s="265">
        <v>0</v>
      </c>
      <c r="I2330" s="265">
        <v>4.9040000000000004E-3</v>
      </c>
      <c r="J2330" s="265">
        <v>1.7707000000000001E-2</v>
      </c>
      <c r="K2330" s="265">
        <v>3.7145999999999998E-2</v>
      </c>
      <c r="L2330" s="265">
        <v>7.6654E-2</v>
      </c>
      <c r="M2330" s="265">
        <v>4.0563000000000002E-2</v>
      </c>
      <c r="N2330" s="265">
        <v>0</v>
      </c>
    </row>
    <row r="2331" spans="2:14" ht="13.5" x14ac:dyDescent="0.25">
      <c r="B2331" s="166" t="s">
        <v>4872</v>
      </c>
      <c r="C2331" s="38" t="s">
        <v>2257</v>
      </c>
      <c r="D2331" s="265">
        <v>7.7382489999999997</v>
      </c>
      <c r="E2331" s="265">
        <v>6.9085149999999995</v>
      </c>
      <c r="F2331" s="265">
        <v>7.1356140000000003</v>
      </c>
      <c r="G2331" s="265">
        <v>5.3297299999999996</v>
      </c>
      <c r="H2331" s="265">
        <v>8.340244000000002</v>
      </c>
      <c r="I2331" s="265">
        <v>8.2222930000000005</v>
      </c>
      <c r="J2331" s="265">
        <v>9.0053440000000009</v>
      </c>
      <c r="K2331" s="265">
        <v>9.2185480000000002</v>
      </c>
      <c r="L2331" s="265">
        <v>10.30707</v>
      </c>
      <c r="M2331" s="265">
        <v>10.651111</v>
      </c>
      <c r="N2331" s="265">
        <v>9.5861349999999987</v>
      </c>
    </row>
    <row r="2332" spans="2:14" ht="13.5" x14ac:dyDescent="0.25">
      <c r="B2332" s="166" t="s">
        <v>4873</v>
      </c>
      <c r="C2332" s="38" t="s">
        <v>2258</v>
      </c>
      <c r="D2332" s="265">
        <v>0</v>
      </c>
      <c r="E2332" s="265">
        <v>0</v>
      </c>
      <c r="F2332" s="265">
        <v>0</v>
      </c>
      <c r="G2332" s="265">
        <v>0</v>
      </c>
      <c r="H2332" s="265">
        <v>0</v>
      </c>
      <c r="I2332" s="265">
        <v>7.5600000000000005E-4</v>
      </c>
      <c r="J2332" s="265">
        <v>1.2728000000000001E-2</v>
      </c>
      <c r="K2332" s="265">
        <v>2.5101999999999999E-2</v>
      </c>
      <c r="L2332" s="265">
        <v>0.10986399999999999</v>
      </c>
      <c r="M2332" s="265">
        <v>8.7112999999999996E-2</v>
      </c>
      <c r="N2332" s="265">
        <v>4.555E-3</v>
      </c>
    </row>
    <row r="2333" spans="2:14" ht="13.5" x14ac:dyDescent="0.25">
      <c r="B2333" s="166" t="s">
        <v>4874</v>
      </c>
      <c r="C2333" s="38" t="s">
        <v>2259</v>
      </c>
      <c r="D2333" s="265">
        <v>1.599559</v>
      </c>
      <c r="E2333" s="265">
        <v>1.8053809999999999</v>
      </c>
      <c r="F2333" s="265">
        <v>1.9451039999999997</v>
      </c>
      <c r="G2333" s="265">
        <v>1.378803</v>
      </c>
      <c r="H2333" s="265">
        <v>1.784624</v>
      </c>
      <c r="I2333" s="265">
        <v>1.81647</v>
      </c>
      <c r="J2333" s="265">
        <v>1.9233899999999999</v>
      </c>
      <c r="K2333" s="265">
        <v>1.7876570000000001</v>
      </c>
      <c r="L2333" s="265">
        <v>1.983438</v>
      </c>
      <c r="M2333" s="265">
        <v>2.1929020000000001</v>
      </c>
      <c r="N2333" s="265">
        <v>6.4502000000000004E-2</v>
      </c>
    </row>
    <row r="2334" spans="2:14" ht="13.5" x14ac:dyDescent="0.25">
      <c r="B2334" s="166" t="s">
        <v>4875</v>
      </c>
      <c r="C2334" s="38" t="s">
        <v>2260</v>
      </c>
      <c r="D2334" s="265">
        <v>28.017485999999998</v>
      </c>
      <c r="E2334" s="265">
        <v>24.939609999999998</v>
      </c>
      <c r="F2334" s="265">
        <v>24.565144999999998</v>
      </c>
      <c r="G2334" s="265">
        <v>22.988236000000001</v>
      </c>
      <c r="H2334" s="265">
        <v>32.454869000000002</v>
      </c>
      <c r="I2334" s="265">
        <v>34.714765</v>
      </c>
      <c r="J2334" s="265">
        <v>39.541432999999998</v>
      </c>
      <c r="K2334" s="265">
        <v>26.366945999999999</v>
      </c>
      <c r="L2334" s="265">
        <v>45.942504000000007</v>
      </c>
      <c r="M2334" s="265">
        <v>56.107568000000001</v>
      </c>
      <c r="N2334" s="265">
        <v>59.187629000000001</v>
      </c>
    </row>
    <row r="2335" spans="2:14" ht="13.5" x14ac:dyDescent="0.25">
      <c r="B2335" s="166" t="s">
        <v>4876</v>
      </c>
      <c r="C2335" s="38" t="s">
        <v>2261</v>
      </c>
      <c r="D2335" s="265">
        <v>0</v>
      </c>
      <c r="E2335" s="265">
        <v>0</v>
      </c>
      <c r="F2335" s="265">
        <v>0</v>
      </c>
      <c r="G2335" s="265">
        <v>0</v>
      </c>
      <c r="H2335" s="265">
        <v>0</v>
      </c>
      <c r="I2335" s="265">
        <v>1.3009E-2</v>
      </c>
      <c r="J2335" s="265">
        <v>9.8079E-2</v>
      </c>
      <c r="K2335" s="265">
        <v>0.62012400000000001</v>
      </c>
      <c r="L2335" s="265">
        <v>0.85014999999999996</v>
      </c>
      <c r="M2335" s="265">
        <v>0.78198800000000002</v>
      </c>
      <c r="N2335" s="265">
        <v>1.5546999999999998E-2</v>
      </c>
    </row>
    <row r="2336" spans="2:14" ht="13.5" x14ac:dyDescent="0.25">
      <c r="B2336" s="166" t="s">
        <v>4877</v>
      </c>
      <c r="C2336" s="38" t="s">
        <v>2262</v>
      </c>
      <c r="D2336" s="265">
        <v>7.9100000000000004E-4</v>
      </c>
      <c r="E2336" s="265">
        <v>0</v>
      </c>
      <c r="F2336" s="265">
        <v>0</v>
      </c>
      <c r="G2336" s="265">
        <v>0</v>
      </c>
      <c r="H2336" s="265">
        <v>0</v>
      </c>
      <c r="I2336" s="265">
        <v>9.7E-5</v>
      </c>
      <c r="J2336" s="265">
        <v>5.2070000000000007E-3</v>
      </c>
      <c r="K2336" s="265">
        <v>1.2418999999999999E-2</v>
      </c>
      <c r="L2336" s="265">
        <v>2.4939000000000003E-2</v>
      </c>
      <c r="M2336" s="265">
        <v>4.0648000000000004E-2</v>
      </c>
      <c r="N2336" s="265">
        <v>5.4039999999999999E-3</v>
      </c>
    </row>
    <row r="2337" spans="2:14" ht="13.5" x14ac:dyDescent="0.25">
      <c r="B2337" s="166" t="s">
        <v>4878</v>
      </c>
      <c r="C2337" s="38" t="s">
        <v>768</v>
      </c>
      <c r="D2337" s="265">
        <v>2.8116000000000002E-2</v>
      </c>
      <c r="E2337" s="265">
        <v>1.5734999999999999E-2</v>
      </c>
      <c r="F2337" s="265">
        <v>1.2961E-2</v>
      </c>
      <c r="G2337" s="265">
        <v>4.5979999999999997E-3</v>
      </c>
      <c r="H2337" s="265">
        <v>2.431E-3</v>
      </c>
      <c r="I2337" s="265">
        <v>1.4549999999999999E-3</v>
      </c>
      <c r="J2337" s="265">
        <v>9.2069999999999999E-2</v>
      </c>
      <c r="K2337" s="265">
        <v>0.120061</v>
      </c>
      <c r="L2337" s="265">
        <v>0.19789999999999996</v>
      </c>
      <c r="M2337" s="265">
        <v>0.15358700000000003</v>
      </c>
      <c r="N2337" s="265">
        <v>6.5838000000000008E-2</v>
      </c>
    </row>
    <row r="2338" spans="2:14" ht="13.5" x14ac:dyDescent="0.25">
      <c r="B2338" s="166" t="s">
        <v>4879</v>
      </c>
      <c r="C2338" s="38" t="s">
        <v>2263</v>
      </c>
      <c r="D2338" s="265">
        <v>0</v>
      </c>
      <c r="E2338" s="265">
        <v>0</v>
      </c>
      <c r="F2338" s="265">
        <v>0</v>
      </c>
      <c r="G2338" s="265">
        <v>0</v>
      </c>
      <c r="H2338" s="265">
        <v>0</v>
      </c>
      <c r="I2338" s="265">
        <v>1.2179999999999999E-3</v>
      </c>
      <c r="J2338" s="265">
        <v>2.1670000000000002E-2</v>
      </c>
      <c r="K2338" s="265">
        <v>2.4983999999999999E-2</v>
      </c>
      <c r="L2338" s="265">
        <v>1.2536000000000002E-2</v>
      </c>
      <c r="M2338" s="265">
        <v>2.3128000000000003E-2</v>
      </c>
      <c r="N2338" s="265">
        <v>0</v>
      </c>
    </row>
    <row r="2339" spans="2:14" ht="13.5" x14ac:dyDescent="0.25">
      <c r="B2339" s="166" t="s">
        <v>4880</v>
      </c>
      <c r="C2339" s="38" t="s">
        <v>2264</v>
      </c>
      <c r="D2339" s="265">
        <v>0.77211200000000002</v>
      </c>
      <c r="E2339" s="265">
        <v>0.67549999999999999</v>
      </c>
      <c r="F2339" s="265">
        <v>0.76191699999999996</v>
      </c>
      <c r="G2339" s="265">
        <v>0.69080700000000006</v>
      </c>
      <c r="H2339" s="265">
        <v>1.080824</v>
      </c>
      <c r="I2339" s="265">
        <v>1.202413</v>
      </c>
      <c r="J2339" s="265">
        <v>1.4133439999999999</v>
      </c>
      <c r="K2339" s="265">
        <v>1.8182399999999999</v>
      </c>
      <c r="L2339" s="265">
        <v>1.9459979999999999</v>
      </c>
      <c r="M2339" s="265">
        <v>1.3509169999999999</v>
      </c>
      <c r="N2339" s="265">
        <v>0.32337399999999999</v>
      </c>
    </row>
    <row r="2340" spans="2:14" ht="13.5" x14ac:dyDescent="0.25">
      <c r="B2340" s="166" t="s">
        <v>4881</v>
      </c>
      <c r="C2340" s="38" t="s">
        <v>2265</v>
      </c>
      <c r="D2340" s="265">
        <v>7.714754000000001</v>
      </c>
      <c r="E2340" s="265">
        <v>9.4430940000000003</v>
      </c>
      <c r="F2340" s="265">
        <v>8.0505990000000001</v>
      </c>
      <c r="G2340" s="265">
        <v>6.1068290000000003</v>
      </c>
      <c r="H2340" s="265">
        <v>6.6741459999999995</v>
      </c>
      <c r="I2340" s="265">
        <v>7.1773660000000001</v>
      </c>
      <c r="J2340" s="265">
        <v>7.568619</v>
      </c>
      <c r="K2340" s="265">
        <v>7.847893</v>
      </c>
      <c r="L2340" s="265">
        <v>8.2661820000000006</v>
      </c>
      <c r="M2340" s="265">
        <v>9.1166859999999996</v>
      </c>
      <c r="N2340" s="265">
        <v>7.5795249999999994</v>
      </c>
    </row>
    <row r="2341" spans="2:14" ht="13.5" x14ac:dyDescent="0.25">
      <c r="B2341" s="166" t="s">
        <v>4882</v>
      </c>
      <c r="C2341" s="38" t="s">
        <v>2266</v>
      </c>
      <c r="D2341" s="265">
        <v>12.793053</v>
      </c>
      <c r="E2341" s="265">
        <v>11.694686000000001</v>
      </c>
      <c r="F2341" s="265">
        <v>12.202268</v>
      </c>
      <c r="G2341" s="265">
        <v>10.473144</v>
      </c>
      <c r="H2341" s="265">
        <v>15.376908</v>
      </c>
      <c r="I2341" s="265">
        <v>16.819367</v>
      </c>
      <c r="J2341" s="265">
        <v>20.374862999999998</v>
      </c>
      <c r="K2341" s="265">
        <v>20.275708999999999</v>
      </c>
      <c r="L2341" s="265">
        <v>20.737113999999998</v>
      </c>
      <c r="M2341" s="265">
        <v>22.290286000000002</v>
      </c>
      <c r="N2341" s="265">
        <v>24.682016999999998</v>
      </c>
    </row>
    <row r="2342" spans="2:14" ht="13.5" x14ac:dyDescent="0.25">
      <c r="B2342" s="166" t="s">
        <v>4883</v>
      </c>
      <c r="C2342" s="38" t="s">
        <v>2267</v>
      </c>
      <c r="D2342" s="265">
        <v>9.9614999999999995E-2</v>
      </c>
      <c r="E2342" s="265">
        <v>7.4070999999999998E-2</v>
      </c>
      <c r="F2342" s="265">
        <v>0</v>
      </c>
      <c r="G2342" s="265">
        <v>0</v>
      </c>
      <c r="H2342" s="265">
        <v>0</v>
      </c>
      <c r="I2342" s="265">
        <v>2.7130000000000001E-3</v>
      </c>
      <c r="J2342" s="265">
        <v>1.4112E-2</v>
      </c>
      <c r="K2342" s="265">
        <v>0.11569099999999999</v>
      </c>
      <c r="L2342" s="265">
        <v>9.2825000000000019E-2</v>
      </c>
      <c r="M2342" s="265">
        <v>8.4587999999999997E-2</v>
      </c>
      <c r="N2342" s="265">
        <v>9.6000000000000002E-5</v>
      </c>
    </row>
    <row r="2343" spans="2:14" ht="13.5" x14ac:dyDescent="0.25">
      <c r="B2343" s="166" t="s">
        <v>4884</v>
      </c>
      <c r="C2343" s="38" t="s">
        <v>2268</v>
      </c>
      <c r="D2343" s="265">
        <v>0.48255000000000003</v>
      </c>
      <c r="E2343" s="265">
        <v>0.51518299999999995</v>
      </c>
      <c r="F2343" s="265">
        <v>0.50191200000000002</v>
      </c>
      <c r="G2343" s="265">
        <v>0.360929</v>
      </c>
      <c r="H2343" s="265">
        <v>0.50940200000000002</v>
      </c>
      <c r="I2343" s="265">
        <v>0.54194100000000001</v>
      </c>
      <c r="J2343" s="265">
        <v>0.702766</v>
      </c>
      <c r="K2343" s="265">
        <v>1.002292</v>
      </c>
      <c r="L2343" s="265">
        <v>1.67746</v>
      </c>
      <c r="M2343" s="265">
        <v>1.457355</v>
      </c>
      <c r="N2343" s="265">
        <v>0.81059400000000004</v>
      </c>
    </row>
    <row r="2344" spans="2:14" ht="13.5" x14ac:dyDescent="0.25">
      <c r="B2344" s="166" t="s">
        <v>4885</v>
      </c>
      <c r="C2344" s="38" t="s">
        <v>2269</v>
      </c>
      <c r="D2344" s="265">
        <v>6.0559989999999999</v>
      </c>
      <c r="E2344" s="265">
        <v>6.9633919999999998</v>
      </c>
      <c r="F2344" s="265">
        <v>3.6237659999999998</v>
      </c>
      <c r="G2344" s="265">
        <v>3.2562409999999997</v>
      </c>
      <c r="H2344" s="265">
        <v>4.5016809999999996</v>
      </c>
      <c r="I2344" s="265">
        <v>4.6594010000000008</v>
      </c>
      <c r="J2344" s="265">
        <v>5.4272049999999998</v>
      </c>
      <c r="K2344" s="265">
        <v>5.8219890000000003</v>
      </c>
      <c r="L2344" s="265">
        <v>2.4754559999999999</v>
      </c>
      <c r="M2344" s="265">
        <v>2.2657550000000004</v>
      </c>
      <c r="N2344" s="265">
        <v>3.1199079999999997</v>
      </c>
    </row>
    <row r="2345" spans="2:14" ht="13.5" x14ac:dyDescent="0.25">
      <c r="B2345" s="166" t="s">
        <v>4886</v>
      </c>
      <c r="C2345" s="38" t="s">
        <v>2270</v>
      </c>
      <c r="D2345" s="265">
        <v>9.1524920000000005</v>
      </c>
      <c r="E2345" s="265">
        <v>9.4009910000000012</v>
      </c>
      <c r="F2345" s="265">
        <v>8.8157619999999994</v>
      </c>
      <c r="G2345" s="265">
        <v>6.8172550000000003</v>
      </c>
      <c r="H2345" s="265">
        <v>10.896401999999998</v>
      </c>
      <c r="I2345" s="265">
        <v>11.010095</v>
      </c>
      <c r="J2345" s="265">
        <v>12.364188</v>
      </c>
      <c r="K2345" s="265">
        <v>13.657002000000002</v>
      </c>
      <c r="L2345" s="265">
        <v>16.886150000000001</v>
      </c>
      <c r="M2345" s="265">
        <v>19.21311</v>
      </c>
      <c r="N2345" s="265">
        <v>19.492657999999999</v>
      </c>
    </row>
    <row r="2346" spans="2:14" ht="13.5" x14ac:dyDescent="0.25">
      <c r="B2346" s="166" t="s">
        <v>4887</v>
      </c>
      <c r="C2346" s="38" t="s">
        <v>2271</v>
      </c>
      <c r="D2346" s="265">
        <v>79.231679999999997</v>
      </c>
      <c r="E2346" s="265">
        <v>79.258021999999997</v>
      </c>
      <c r="F2346" s="265">
        <v>76.026191999999995</v>
      </c>
      <c r="G2346" s="265">
        <v>59.696301000000005</v>
      </c>
      <c r="H2346" s="265">
        <v>82.862417999999991</v>
      </c>
      <c r="I2346" s="265">
        <v>92.100640999999996</v>
      </c>
      <c r="J2346" s="265">
        <v>100.239138</v>
      </c>
      <c r="K2346" s="265">
        <v>87.240628999999998</v>
      </c>
      <c r="L2346" s="265">
        <v>105.845232</v>
      </c>
      <c r="M2346" s="265">
        <v>130.15791400000001</v>
      </c>
      <c r="N2346" s="265">
        <v>140.84638899999999</v>
      </c>
    </row>
    <row r="2347" spans="2:14" ht="13.5" x14ac:dyDescent="0.25">
      <c r="B2347" s="166" t="s">
        <v>4888</v>
      </c>
      <c r="C2347" s="38" t="s">
        <v>2272</v>
      </c>
      <c r="D2347" s="265">
        <v>2.4204000000000003E-2</v>
      </c>
      <c r="E2347" s="265">
        <v>0.10430800000000001</v>
      </c>
      <c r="F2347" s="265">
        <v>6.0923000000000005E-2</v>
      </c>
      <c r="G2347" s="265">
        <v>1.4454999999999999E-2</v>
      </c>
      <c r="H2347" s="265">
        <v>3.0046999999999997E-2</v>
      </c>
      <c r="I2347" s="265">
        <v>4.0062E-2</v>
      </c>
      <c r="J2347" s="265">
        <v>5.8790000000000002E-2</v>
      </c>
      <c r="K2347" s="265">
        <v>9.6148999999999998E-2</v>
      </c>
      <c r="L2347" s="265">
        <v>0.143318</v>
      </c>
      <c r="M2347" s="265">
        <v>8.0407000000000006E-2</v>
      </c>
      <c r="N2347" s="265">
        <v>4.7289999999999999E-2</v>
      </c>
    </row>
    <row r="2348" spans="2:14" ht="13.5" x14ac:dyDescent="0.25">
      <c r="B2348" s="166" t="s">
        <v>4889</v>
      </c>
      <c r="C2348" s="38" t="s">
        <v>2273</v>
      </c>
      <c r="D2348" s="265">
        <v>79.073169000000007</v>
      </c>
      <c r="E2348" s="265">
        <v>80.647959999999983</v>
      </c>
      <c r="F2348" s="265">
        <v>80.943893000000003</v>
      </c>
      <c r="G2348" s="265">
        <v>61.989644000000006</v>
      </c>
      <c r="H2348" s="265">
        <v>92.777048000000008</v>
      </c>
      <c r="I2348" s="265">
        <v>98.322322</v>
      </c>
      <c r="J2348" s="265">
        <v>101.54683900000001</v>
      </c>
      <c r="K2348" s="265">
        <v>100.97211</v>
      </c>
      <c r="L2348" s="265">
        <v>126.54565900000001</v>
      </c>
      <c r="M2348" s="265">
        <v>150.473905</v>
      </c>
      <c r="N2348" s="265">
        <v>168.22556199999997</v>
      </c>
    </row>
    <row r="2349" spans="2:14" ht="13.5" x14ac:dyDescent="0.25">
      <c r="B2349" s="166" t="s">
        <v>4890</v>
      </c>
      <c r="C2349" s="38" t="s">
        <v>2274</v>
      </c>
      <c r="D2349" s="265">
        <v>1.911111</v>
      </c>
      <c r="E2349" s="265">
        <v>0.57775299999999996</v>
      </c>
      <c r="F2349" s="265">
        <v>0.57403499999999996</v>
      </c>
      <c r="G2349" s="265">
        <v>0.43967000000000001</v>
      </c>
      <c r="H2349" s="265">
        <v>0.97390099999999991</v>
      </c>
      <c r="I2349" s="265">
        <v>0.64501299999999995</v>
      </c>
      <c r="J2349" s="265">
        <v>0.79883499999999996</v>
      </c>
      <c r="K2349" s="265">
        <v>0.91849800000000004</v>
      </c>
      <c r="L2349" s="265">
        <v>1.776726</v>
      </c>
      <c r="M2349" s="265">
        <v>1.3574200000000001</v>
      </c>
      <c r="N2349" s="265">
        <v>0.988456</v>
      </c>
    </row>
    <row r="2350" spans="2:14" ht="13.5" x14ac:dyDescent="0.25">
      <c r="B2350" s="166" t="s">
        <v>4891</v>
      </c>
      <c r="C2350" s="38" t="s">
        <v>2275</v>
      </c>
      <c r="D2350" s="265">
        <v>0.25121199999999999</v>
      </c>
      <c r="E2350" s="265">
        <v>0.25680500000000001</v>
      </c>
      <c r="F2350" s="265">
        <v>0.27758900000000003</v>
      </c>
      <c r="G2350" s="265">
        <v>7.8572000000000003E-2</v>
      </c>
      <c r="H2350" s="265">
        <v>0.22553500000000001</v>
      </c>
      <c r="I2350" s="265">
        <v>0.25204799999999999</v>
      </c>
      <c r="J2350" s="265">
        <v>0.20597499999999999</v>
      </c>
      <c r="K2350" s="265">
        <v>0.35491899999999998</v>
      </c>
      <c r="L2350" s="265">
        <v>0.84943099999999994</v>
      </c>
      <c r="M2350" s="265">
        <v>1.1973179999999999</v>
      </c>
      <c r="N2350" s="265">
        <v>0.13136899999999999</v>
      </c>
    </row>
    <row r="2351" spans="2:14" ht="13.5" x14ac:dyDescent="0.25">
      <c r="B2351" s="166" t="s">
        <v>4892</v>
      </c>
      <c r="C2351" s="38" t="s">
        <v>2276</v>
      </c>
      <c r="D2351" s="265">
        <v>6.0887519999999995</v>
      </c>
      <c r="E2351" s="265">
        <v>6.8086029999999997</v>
      </c>
      <c r="F2351" s="265">
        <v>8.104747999999999</v>
      </c>
      <c r="G2351" s="265">
        <v>6.8490909999999996</v>
      </c>
      <c r="H2351" s="265">
        <v>10.402426999999999</v>
      </c>
      <c r="I2351" s="265">
        <v>11.860102999999999</v>
      </c>
      <c r="J2351" s="265">
        <v>13.879298</v>
      </c>
      <c r="K2351" s="265">
        <v>15.929551000000002</v>
      </c>
      <c r="L2351" s="265">
        <v>18.788224</v>
      </c>
      <c r="M2351" s="265">
        <v>19.745322000000002</v>
      </c>
      <c r="N2351" s="265">
        <v>20.102581000000001</v>
      </c>
    </row>
    <row r="2352" spans="2:14" ht="13.5" x14ac:dyDescent="0.25">
      <c r="B2352" s="166" t="s">
        <v>4893</v>
      </c>
      <c r="C2352" s="38" t="s">
        <v>2277</v>
      </c>
      <c r="D2352" s="265">
        <v>0.27699799999999997</v>
      </c>
      <c r="E2352" s="265">
        <v>0.30488900000000002</v>
      </c>
      <c r="F2352" s="265">
        <v>0.22721599999999997</v>
      </c>
      <c r="G2352" s="265">
        <v>8.5743E-2</v>
      </c>
      <c r="H2352" s="265">
        <v>0.28226200000000001</v>
      </c>
      <c r="I2352" s="265">
        <v>0.39807100000000001</v>
      </c>
      <c r="J2352" s="265">
        <v>0.26377300000000004</v>
      </c>
      <c r="K2352" s="265">
        <v>0.10431299999999999</v>
      </c>
      <c r="L2352" s="265">
        <v>0.22777900000000001</v>
      </c>
      <c r="M2352" s="265">
        <v>0.30349399999999999</v>
      </c>
      <c r="N2352" s="265">
        <v>6.7039999999999999E-3</v>
      </c>
    </row>
    <row r="2353" spans="2:14" ht="13.5" x14ac:dyDescent="0.25">
      <c r="B2353" s="166" t="s">
        <v>4894</v>
      </c>
      <c r="C2353" s="38" t="s">
        <v>905</v>
      </c>
      <c r="D2353" s="265">
        <v>0</v>
      </c>
      <c r="E2353" s="265">
        <v>0</v>
      </c>
      <c r="F2353" s="265">
        <v>0</v>
      </c>
      <c r="G2353" s="265">
        <v>0</v>
      </c>
      <c r="H2353" s="265">
        <v>7.7000000000000001E-5</v>
      </c>
      <c r="I2353" s="265">
        <v>1.9938999999999998E-2</v>
      </c>
      <c r="J2353" s="265">
        <v>7.4335999999999999E-2</v>
      </c>
      <c r="K2353" s="265">
        <v>0.12402100000000001</v>
      </c>
      <c r="L2353" s="265">
        <v>0.300813</v>
      </c>
      <c r="M2353" s="265">
        <v>0.245306</v>
      </c>
      <c r="N2353" s="265">
        <v>0.17381099999999999</v>
      </c>
    </row>
    <row r="2354" spans="2:14" ht="13.5" x14ac:dyDescent="0.25">
      <c r="B2354" s="166" t="s">
        <v>4895</v>
      </c>
      <c r="C2354" s="38" t="s">
        <v>273</v>
      </c>
      <c r="D2354" s="265">
        <v>0</v>
      </c>
      <c r="E2354" s="265">
        <v>0</v>
      </c>
      <c r="F2354" s="265">
        <v>0</v>
      </c>
      <c r="G2354" s="265">
        <v>0</v>
      </c>
      <c r="H2354" s="265">
        <v>0</v>
      </c>
      <c r="I2354" s="265">
        <v>4.6500000000000003E-4</v>
      </c>
      <c r="J2354" s="265">
        <v>5.3540000000000003E-3</v>
      </c>
      <c r="K2354" s="265">
        <v>2.5817E-2</v>
      </c>
      <c r="L2354" s="265">
        <v>8.0242000000000008E-2</v>
      </c>
      <c r="M2354" s="265">
        <v>1.9258000000000001E-2</v>
      </c>
      <c r="N2354" s="265">
        <v>0</v>
      </c>
    </row>
    <row r="2355" spans="2:14" ht="13.5" x14ac:dyDescent="0.25">
      <c r="B2355" s="166" t="s">
        <v>4896</v>
      </c>
      <c r="C2355" s="38" t="s">
        <v>2278</v>
      </c>
      <c r="D2355" s="265">
        <v>7.0139000000000007E-2</v>
      </c>
      <c r="E2355" s="265">
        <v>2.8772999999999996E-2</v>
      </c>
      <c r="F2355" s="265">
        <v>2.5396000000000002E-2</v>
      </c>
      <c r="G2355" s="265">
        <v>1.1594999999999999E-2</v>
      </c>
      <c r="H2355" s="265">
        <v>4.5825999999999999E-2</v>
      </c>
      <c r="I2355" s="265">
        <v>5.9494999999999999E-2</v>
      </c>
      <c r="J2355" s="265">
        <v>0.20236200000000001</v>
      </c>
      <c r="K2355" s="265">
        <v>0.36702599999999996</v>
      </c>
      <c r="L2355" s="265">
        <v>0.67076899999999995</v>
      </c>
      <c r="M2355" s="265">
        <v>0.50972099999999998</v>
      </c>
      <c r="N2355" s="265">
        <v>5.8417000000000004E-2</v>
      </c>
    </row>
    <row r="2356" spans="2:14" ht="13.5" x14ac:dyDescent="0.25">
      <c r="B2356" s="166" t="s">
        <v>4897</v>
      </c>
      <c r="C2356" s="38" t="s">
        <v>2279</v>
      </c>
      <c r="D2356" s="265">
        <v>10.420169</v>
      </c>
      <c r="E2356" s="265">
        <v>11.075900000000001</v>
      </c>
      <c r="F2356" s="265">
        <v>10.555322</v>
      </c>
      <c r="G2356" s="265">
        <v>11.614167999999999</v>
      </c>
      <c r="H2356" s="265">
        <v>19.350697000000004</v>
      </c>
      <c r="I2356" s="265">
        <v>21.166291000000001</v>
      </c>
      <c r="J2356" s="265">
        <v>24.043261000000001</v>
      </c>
      <c r="K2356" s="265">
        <v>26.423910999999997</v>
      </c>
      <c r="L2356" s="265">
        <v>30.963477999999999</v>
      </c>
      <c r="M2356" s="265">
        <v>44.776646999999997</v>
      </c>
      <c r="N2356" s="265">
        <v>63.173243999999997</v>
      </c>
    </row>
    <row r="2357" spans="2:14" ht="13.5" x14ac:dyDescent="0.25">
      <c r="B2357" s="166" t="s">
        <v>4898</v>
      </c>
      <c r="C2357" s="38" t="s">
        <v>2280</v>
      </c>
      <c r="D2357" s="265">
        <v>0.74419200000000008</v>
      </c>
      <c r="E2357" s="265">
        <v>0.81242000000000003</v>
      </c>
      <c r="F2357" s="265">
        <v>0.67481600000000008</v>
      </c>
      <c r="G2357" s="265">
        <v>0.45791000000000004</v>
      </c>
      <c r="H2357" s="265">
        <v>0.81468800000000008</v>
      </c>
      <c r="I2357" s="265">
        <v>1.0789200000000001</v>
      </c>
      <c r="J2357" s="265">
        <v>1.4106969999999999</v>
      </c>
      <c r="K2357" s="265">
        <v>1.4227479999999999</v>
      </c>
      <c r="L2357" s="265">
        <v>2.1073930000000001</v>
      </c>
      <c r="M2357" s="265">
        <v>2.9118659999999998</v>
      </c>
      <c r="N2357" s="265">
        <v>3.3125400000000003</v>
      </c>
    </row>
    <row r="2358" spans="2:14" ht="13.5" x14ac:dyDescent="0.25">
      <c r="B2358" s="166" t="s">
        <v>4899</v>
      </c>
      <c r="C2358" s="38" t="s">
        <v>2281</v>
      </c>
      <c r="D2358" s="265">
        <v>0.23668799999999998</v>
      </c>
      <c r="E2358" s="265">
        <v>0.21705099999999999</v>
      </c>
      <c r="F2358" s="265">
        <v>0.30498199999999998</v>
      </c>
      <c r="G2358" s="265">
        <v>0.24599599999999999</v>
      </c>
      <c r="H2358" s="265">
        <v>0.43731800000000004</v>
      </c>
      <c r="I2358" s="265">
        <v>0.46559999999999996</v>
      </c>
      <c r="J2358" s="265">
        <v>0.48886400000000008</v>
      </c>
      <c r="K2358" s="265">
        <v>0.46280699999999997</v>
      </c>
      <c r="L2358" s="265">
        <v>0.44107800000000003</v>
      </c>
      <c r="M2358" s="265">
        <v>0.48464299999999999</v>
      </c>
      <c r="N2358" s="265">
        <v>0.43721399999999999</v>
      </c>
    </row>
    <row r="2359" spans="2:14" ht="13.5" x14ac:dyDescent="0.25">
      <c r="B2359" s="169"/>
      <c r="C2359" s="38" t="s">
        <v>29</v>
      </c>
      <c r="D2359" s="265">
        <v>0.78263000000000005</v>
      </c>
      <c r="E2359" s="265">
        <v>0.65115000000000001</v>
      </c>
      <c r="F2359" s="265">
        <v>0.948766</v>
      </c>
      <c r="G2359" s="265">
        <v>1.729088</v>
      </c>
      <c r="H2359" s="265">
        <v>2.984146</v>
      </c>
      <c r="I2359" s="265">
        <v>2.318263</v>
      </c>
      <c r="J2359" s="265">
        <v>3.7512609999999995</v>
      </c>
      <c r="K2359" s="265">
        <v>4.3798529999999998</v>
      </c>
      <c r="L2359" s="265">
        <v>5.6294130000000004</v>
      </c>
      <c r="M2359" s="265">
        <v>8.1134850000000007</v>
      </c>
      <c r="N2359" s="265">
        <v>12.844460000000002</v>
      </c>
    </row>
    <row r="2360" spans="2:14" ht="13.5" x14ac:dyDescent="0.25">
      <c r="B2360" s="212" t="s">
        <v>2609</v>
      </c>
      <c r="C2360" s="213" t="s">
        <v>2526</v>
      </c>
      <c r="D2360" s="264">
        <v>130.0626</v>
      </c>
      <c r="E2360" s="264">
        <v>133.58179999999999</v>
      </c>
      <c r="F2360" s="264">
        <v>143.53379999999999</v>
      </c>
      <c r="G2360" s="264">
        <v>112.89599999999999</v>
      </c>
      <c r="H2360" s="264">
        <v>184.61840000000001</v>
      </c>
      <c r="I2360" s="264">
        <v>206.95929999999998</v>
      </c>
      <c r="J2360" s="264">
        <v>227.5222</v>
      </c>
      <c r="K2360" s="264">
        <v>251.7396</v>
      </c>
      <c r="L2360" s="264">
        <v>341.89120000000003</v>
      </c>
      <c r="M2360" s="264">
        <v>396.64229999999998</v>
      </c>
      <c r="N2360" s="264">
        <v>434.2921</v>
      </c>
    </row>
    <row r="2361" spans="2:14" ht="13.5" x14ac:dyDescent="0.25">
      <c r="B2361" s="166" t="s">
        <v>4900</v>
      </c>
      <c r="C2361" s="38" t="s">
        <v>2282</v>
      </c>
      <c r="D2361" s="265">
        <v>0</v>
      </c>
      <c r="E2361" s="265">
        <v>7.2379999999999996E-3</v>
      </c>
      <c r="F2361" s="265">
        <v>0</v>
      </c>
      <c r="G2361" s="265">
        <v>0</v>
      </c>
      <c r="H2361" s="265">
        <v>0</v>
      </c>
      <c r="I2361" s="265">
        <v>1.9919999999999998E-3</v>
      </c>
      <c r="J2361" s="265">
        <v>3.31E-3</v>
      </c>
      <c r="K2361" s="265">
        <v>5.2699999999999995E-3</v>
      </c>
      <c r="L2361" s="265">
        <v>5.9752E-2</v>
      </c>
      <c r="M2361" s="265">
        <v>4.8153000000000001E-2</v>
      </c>
      <c r="N2361" s="265">
        <v>0</v>
      </c>
    </row>
    <row r="2362" spans="2:14" ht="13.5" x14ac:dyDescent="0.25">
      <c r="B2362" s="166" t="s">
        <v>4901</v>
      </c>
      <c r="C2362" s="38" t="s">
        <v>2283</v>
      </c>
      <c r="D2362" s="265">
        <v>0.78023100000000001</v>
      </c>
      <c r="E2362" s="265">
        <v>0.50182100000000007</v>
      </c>
      <c r="F2362" s="265">
        <v>0.56273700000000004</v>
      </c>
      <c r="G2362" s="265">
        <v>0.51157699999999995</v>
      </c>
      <c r="H2362" s="265">
        <v>0.78730199999999995</v>
      </c>
      <c r="I2362" s="265">
        <v>0.74036900000000005</v>
      </c>
      <c r="J2362" s="265">
        <v>0.64514300000000002</v>
      </c>
      <c r="K2362" s="265">
        <v>1.793866</v>
      </c>
      <c r="L2362" s="265">
        <v>0.90736000000000006</v>
      </c>
      <c r="M2362" s="265">
        <v>1.159381</v>
      </c>
      <c r="N2362" s="265">
        <v>1.1845240000000001</v>
      </c>
    </row>
    <row r="2363" spans="2:14" ht="13.5" x14ac:dyDescent="0.25">
      <c r="B2363" s="166" t="s">
        <v>4902</v>
      </c>
      <c r="C2363" s="38" t="s">
        <v>2284</v>
      </c>
      <c r="D2363" s="265">
        <v>2.245654</v>
      </c>
      <c r="E2363" s="265">
        <v>1.7800230000000001</v>
      </c>
      <c r="F2363" s="265">
        <v>1.7630239999999997</v>
      </c>
      <c r="G2363" s="265">
        <v>1.5252250000000001</v>
      </c>
      <c r="H2363" s="265">
        <v>2.0899269999999999</v>
      </c>
      <c r="I2363" s="265">
        <v>2.2324619999999999</v>
      </c>
      <c r="J2363" s="265">
        <v>2.0776239999999997</v>
      </c>
      <c r="K2363" s="265">
        <v>1.7737419999999999</v>
      </c>
      <c r="L2363" s="265">
        <v>2.4802110000000002</v>
      </c>
      <c r="M2363" s="265">
        <v>1.4957850000000001</v>
      </c>
      <c r="N2363" s="265">
        <v>1.2340040000000001</v>
      </c>
    </row>
    <row r="2364" spans="2:14" ht="13.5" x14ac:dyDescent="0.25">
      <c r="B2364" s="166" t="s">
        <v>4903</v>
      </c>
      <c r="C2364" s="38" t="s">
        <v>2285</v>
      </c>
      <c r="D2364" s="265">
        <v>0.182917</v>
      </c>
      <c r="E2364" s="265">
        <v>1.0562000000000002E-2</v>
      </c>
      <c r="F2364" s="265">
        <v>1.6032999999999999E-2</v>
      </c>
      <c r="G2364" s="265">
        <v>6.0199999999999993E-3</v>
      </c>
      <c r="H2364" s="265">
        <v>8.1589999999999996E-3</v>
      </c>
      <c r="I2364" s="265">
        <v>6.8019999999999999E-3</v>
      </c>
      <c r="J2364" s="265">
        <v>1.0500000000000001E-2</v>
      </c>
      <c r="K2364" s="265">
        <v>6.9069999999999999E-3</v>
      </c>
      <c r="L2364" s="265">
        <v>8.1980000000000004E-3</v>
      </c>
      <c r="M2364" s="265">
        <v>8.7489999999999998E-3</v>
      </c>
      <c r="N2364" s="265">
        <v>1.8729999999999999E-3</v>
      </c>
    </row>
    <row r="2365" spans="2:14" ht="13.5" x14ac:dyDescent="0.25">
      <c r="B2365" s="166" t="s">
        <v>4904</v>
      </c>
      <c r="C2365" s="38" t="s">
        <v>2286</v>
      </c>
      <c r="D2365" s="265">
        <v>0</v>
      </c>
      <c r="E2365" s="265">
        <v>0</v>
      </c>
      <c r="F2365" s="265">
        <v>0</v>
      </c>
      <c r="G2365" s="265">
        <v>0</v>
      </c>
      <c r="H2365" s="265">
        <v>0</v>
      </c>
      <c r="I2365" s="265">
        <v>0</v>
      </c>
      <c r="J2365" s="265">
        <v>1.6310000000000001E-3</v>
      </c>
      <c r="K2365" s="265">
        <v>4.3860000000000001E-3</v>
      </c>
      <c r="L2365" s="265">
        <v>5.6569999999999997E-3</v>
      </c>
      <c r="M2365" s="265">
        <v>8.6140000000000001E-3</v>
      </c>
      <c r="N2365" s="265">
        <v>0</v>
      </c>
    </row>
    <row r="2366" spans="2:14" ht="13.5" x14ac:dyDescent="0.25">
      <c r="B2366" s="166" t="s">
        <v>4905</v>
      </c>
      <c r="C2366" s="38" t="s">
        <v>2287</v>
      </c>
      <c r="D2366" s="265">
        <v>1.3675470000000001</v>
      </c>
      <c r="E2366" s="265">
        <v>1.9424699999999999</v>
      </c>
      <c r="F2366" s="265">
        <v>2.0849490000000004</v>
      </c>
      <c r="G2366" s="265">
        <v>1.806303</v>
      </c>
      <c r="H2366" s="265">
        <v>2.680434</v>
      </c>
      <c r="I2366" s="265">
        <v>3.087183</v>
      </c>
      <c r="J2366" s="265">
        <v>3.2204930000000003</v>
      </c>
      <c r="K2366" s="265">
        <v>4.666957</v>
      </c>
      <c r="L2366" s="265">
        <v>7.013706</v>
      </c>
      <c r="M2366" s="265">
        <v>9.1347459999999998</v>
      </c>
      <c r="N2366" s="265">
        <v>9.1371560000000009</v>
      </c>
    </row>
    <row r="2367" spans="2:14" ht="13.5" x14ac:dyDescent="0.25">
      <c r="B2367" s="166" t="s">
        <v>4906</v>
      </c>
      <c r="C2367" s="38" t="s">
        <v>2288</v>
      </c>
      <c r="D2367" s="265">
        <v>8.5609000000000005E-2</v>
      </c>
      <c r="E2367" s="265">
        <v>1.44E-2</v>
      </c>
      <c r="F2367" s="265">
        <v>2.0822999999999998E-2</v>
      </c>
      <c r="G2367" s="265">
        <v>8.4189999999999994E-3</v>
      </c>
      <c r="H2367" s="265">
        <v>1.5245000000000002E-2</v>
      </c>
      <c r="I2367" s="265">
        <v>7.3399999999999993E-3</v>
      </c>
      <c r="J2367" s="265">
        <v>2.6146000000000003E-2</v>
      </c>
      <c r="K2367" s="265">
        <v>2.2044000000000001E-2</v>
      </c>
      <c r="L2367" s="265">
        <v>2.6213E-2</v>
      </c>
      <c r="M2367" s="265">
        <v>4.2641999999999999E-2</v>
      </c>
      <c r="N2367" s="265">
        <v>2.954E-3</v>
      </c>
    </row>
    <row r="2368" spans="2:14" ht="13.5" x14ac:dyDescent="0.25">
      <c r="B2368" s="166" t="s">
        <v>4907</v>
      </c>
      <c r="C2368" s="38" t="s">
        <v>2289</v>
      </c>
      <c r="D2368" s="265">
        <v>0</v>
      </c>
      <c r="E2368" s="265">
        <v>0</v>
      </c>
      <c r="F2368" s="265">
        <v>0</v>
      </c>
      <c r="G2368" s="265">
        <v>0</v>
      </c>
      <c r="H2368" s="265">
        <v>0</v>
      </c>
      <c r="I2368" s="265">
        <v>0</v>
      </c>
      <c r="J2368" s="265">
        <v>0</v>
      </c>
      <c r="K2368" s="265">
        <v>7.7880000000000007E-3</v>
      </c>
      <c r="L2368" s="265">
        <v>8.9040000000000005E-3</v>
      </c>
      <c r="M2368" s="265">
        <v>4.4099999999999999E-4</v>
      </c>
      <c r="N2368" s="265">
        <v>0</v>
      </c>
    </row>
    <row r="2369" spans="2:14" ht="13.5" x14ac:dyDescent="0.25">
      <c r="B2369" s="166" t="s">
        <v>4908</v>
      </c>
      <c r="C2369" s="38" t="s">
        <v>2290</v>
      </c>
      <c r="D2369" s="265">
        <v>0.29135100000000003</v>
      </c>
      <c r="E2369" s="265">
        <v>0.32994200000000001</v>
      </c>
      <c r="F2369" s="265">
        <v>0.35688699999999995</v>
      </c>
      <c r="G2369" s="265">
        <v>0.16217000000000001</v>
      </c>
      <c r="H2369" s="265">
        <v>0.18923799999999999</v>
      </c>
      <c r="I2369" s="265">
        <v>0.145929</v>
      </c>
      <c r="J2369" s="265">
        <v>0.124695</v>
      </c>
      <c r="K2369" s="265">
        <v>0.12840299999999999</v>
      </c>
      <c r="L2369" s="265">
        <v>0.14463199999999998</v>
      </c>
      <c r="M2369" s="265">
        <v>0.20764499999999997</v>
      </c>
      <c r="N2369" s="265">
        <v>1.0966000000000002E-2</v>
      </c>
    </row>
    <row r="2370" spans="2:14" ht="13.5" x14ac:dyDescent="0.25">
      <c r="B2370" s="166" t="s">
        <v>4909</v>
      </c>
      <c r="C2370" s="38" t="s">
        <v>2291</v>
      </c>
      <c r="D2370" s="265">
        <v>0</v>
      </c>
      <c r="E2370" s="265">
        <v>0</v>
      </c>
      <c r="F2370" s="265">
        <v>0</v>
      </c>
      <c r="G2370" s="265">
        <v>0</v>
      </c>
      <c r="H2370" s="265">
        <v>0</v>
      </c>
      <c r="I2370" s="265">
        <v>3.163E-3</v>
      </c>
      <c r="J2370" s="265">
        <v>1.7094999999999999E-2</v>
      </c>
      <c r="K2370" s="265">
        <v>3.2370000000000003E-3</v>
      </c>
      <c r="L2370" s="265">
        <v>1.0116E-2</v>
      </c>
      <c r="M2370" s="265">
        <v>5.8040000000000001E-3</v>
      </c>
      <c r="N2370" s="265">
        <v>0</v>
      </c>
    </row>
    <row r="2371" spans="2:14" ht="13.5" x14ac:dyDescent="0.25">
      <c r="B2371" s="166" t="s">
        <v>4910</v>
      </c>
      <c r="C2371" s="38" t="s">
        <v>2292</v>
      </c>
      <c r="D2371" s="265">
        <v>6.4454999999999998E-2</v>
      </c>
      <c r="E2371" s="265">
        <v>0.108905</v>
      </c>
      <c r="F2371" s="265">
        <v>0.197574</v>
      </c>
      <c r="G2371" s="265">
        <v>0.101941</v>
      </c>
      <c r="H2371" s="265">
        <v>5.7481000000000004E-2</v>
      </c>
      <c r="I2371" s="265">
        <v>5.9800000000000006E-2</v>
      </c>
      <c r="J2371" s="265">
        <v>6.2959000000000001E-2</v>
      </c>
      <c r="K2371" s="265">
        <v>4.7875000000000001E-2</v>
      </c>
      <c r="L2371" s="265">
        <v>3.4370999999999999E-2</v>
      </c>
      <c r="M2371" s="265">
        <v>7.4664999999999995E-2</v>
      </c>
      <c r="N2371" s="265">
        <v>7.8723000000000001E-2</v>
      </c>
    </row>
    <row r="2372" spans="2:14" ht="13.5" x14ac:dyDescent="0.25">
      <c r="B2372" s="166" t="s">
        <v>4911</v>
      </c>
      <c r="C2372" s="38" t="s">
        <v>2293</v>
      </c>
      <c r="D2372" s="265">
        <v>2.984362</v>
      </c>
      <c r="E2372" s="265">
        <v>3.2163280000000003</v>
      </c>
      <c r="F2372" s="265">
        <v>3.6206200000000002</v>
      </c>
      <c r="G2372" s="265">
        <v>2.8354629999999998</v>
      </c>
      <c r="H2372" s="265">
        <v>3.8632340000000003</v>
      </c>
      <c r="I2372" s="265">
        <v>4.4508570000000001</v>
      </c>
      <c r="J2372" s="265">
        <v>4.8422160000000005</v>
      </c>
      <c r="K2372" s="265">
        <v>5.3821449999999995</v>
      </c>
      <c r="L2372" s="265">
        <v>7.9556120000000004</v>
      </c>
      <c r="M2372" s="265">
        <v>8.7409239999999997</v>
      </c>
      <c r="N2372" s="265">
        <v>9.4662120000000005</v>
      </c>
    </row>
    <row r="2373" spans="2:14" ht="13.5" x14ac:dyDescent="0.25">
      <c r="B2373" s="166" t="s">
        <v>4912</v>
      </c>
      <c r="C2373" s="38" t="s">
        <v>2294</v>
      </c>
      <c r="D2373" s="265">
        <v>0</v>
      </c>
      <c r="E2373" s="265">
        <v>0</v>
      </c>
      <c r="F2373" s="265">
        <v>0</v>
      </c>
      <c r="G2373" s="265">
        <v>0</v>
      </c>
      <c r="H2373" s="265">
        <v>0</v>
      </c>
      <c r="I2373" s="265">
        <v>2.643E-3</v>
      </c>
      <c r="J2373" s="265">
        <v>1.01E-2</v>
      </c>
      <c r="K2373" s="265">
        <v>1.1599E-2</v>
      </c>
      <c r="L2373" s="265">
        <v>2.9750000000000002E-2</v>
      </c>
      <c r="M2373" s="265">
        <v>1.5623999999999999E-2</v>
      </c>
      <c r="N2373" s="265">
        <v>0</v>
      </c>
    </row>
    <row r="2374" spans="2:14" ht="13.5" x14ac:dyDescent="0.25">
      <c r="B2374" s="166" t="s">
        <v>4913</v>
      </c>
      <c r="C2374" s="38" t="s">
        <v>2295</v>
      </c>
      <c r="D2374" s="265">
        <v>0</v>
      </c>
      <c r="E2374" s="265">
        <v>0</v>
      </c>
      <c r="F2374" s="265">
        <v>0</v>
      </c>
      <c r="G2374" s="265">
        <v>0</v>
      </c>
      <c r="H2374" s="265">
        <v>0</v>
      </c>
      <c r="I2374" s="265">
        <v>0</v>
      </c>
      <c r="J2374" s="265">
        <v>0</v>
      </c>
      <c r="K2374" s="265">
        <v>8.8789999999999997E-3</v>
      </c>
      <c r="L2374" s="265">
        <v>2.0774000000000001E-2</v>
      </c>
      <c r="M2374" s="265">
        <v>8.1270000000000005E-3</v>
      </c>
      <c r="N2374" s="265">
        <v>0</v>
      </c>
    </row>
    <row r="2375" spans="2:14" ht="13.5" x14ac:dyDescent="0.25">
      <c r="B2375" s="166" t="s">
        <v>4914</v>
      </c>
      <c r="C2375" s="38" t="s">
        <v>2296</v>
      </c>
      <c r="D2375" s="265">
        <v>0</v>
      </c>
      <c r="E2375" s="265">
        <v>0</v>
      </c>
      <c r="F2375" s="265">
        <v>0</v>
      </c>
      <c r="G2375" s="265">
        <v>0</v>
      </c>
      <c r="H2375" s="265">
        <v>0</v>
      </c>
      <c r="I2375" s="265">
        <v>1.01E-4</v>
      </c>
      <c r="J2375" s="265">
        <v>5.6140000000000001E-3</v>
      </c>
      <c r="K2375" s="265">
        <v>2.2341000000000003E-2</v>
      </c>
      <c r="L2375" s="265">
        <v>3.8245000000000001E-2</v>
      </c>
      <c r="M2375" s="265">
        <v>2.6724000000000001E-2</v>
      </c>
      <c r="N2375" s="265">
        <v>0</v>
      </c>
    </row>
    <row r="2376" spans="2:14" ht="13.5" x14ac:dyDescent="0.25">
      <c r="B2376" s="166" t="s">
        <v>4915</v>
      </c>
      <c r="C2376" s="38" t="s">
        <v>2297</v>
      </c>
      <c r="D2376" s="265">
        <v>8.1772999999999998E-2</v>
      </c>
      <c r="E2376" s="265">
        <v>0.15062999999999999</v>
      </c>
      <c r="F2376" s="265">
        <v>0.14041999999999999</v>
      </c>
      <c r="G2376" s="265">
        <v>0.10014099999999999</v>
      </c>
      <c r="H2376" s="265">
        <v>0.119696</v>
      </c>
      <c r="I2376" s="265">
        <v>0.19045600000000001</v>
      </c>
      <c r="J2376" s="265">
        <v>0.27712700000000001</v>
      </c>
      <c r="K2376" s="265">
        <v>1.673516</v>
      </c>
      <c r="L2376" s="265">
        <v>0.51712000000000002</v>
      </c>
      <c r="M2376" s="265">
        <v>0.57255400000000001</v>
      </c>
      <c r="N2376" s="265">
        <v>0.49186699999999994</v>
      </c>
    </row>
    <row r="2377" spans="2:14" ht="13.5" x14ac:dyDescent="0.25">
      <c r="B2377" s="166" t="s">
        <v>4916</v>
      </c>
      <c r="C2377" s="38" t="s">
        <v>2298</v>
      </c>
      <c r="D2377" s="265">
        <v>0</v>
      </c>
      <c r="E2377" s="265">
        <v>0</v>
      </c>
      <c r="F2377" s="265">
        <v>0</v>
      </c>
      <c r="G2377" s="265">
        <v>0</v>
      </c>
      <c r="H2377" s="265">
        <v>0</v>
      </c>
      <c r="I2377" s="265">
        <v>0</v>
      </c>
      <c r="J2377" s="265">
        <v>2.4559999999999998E-3</v>
      </c>
      <c r="K2377" s="265">
        <v>2.0441999999999998E-2</v>
      </c>
      <c r="L2377" s="265">
        <v>8.7860000000000004E-3</v>
      </c>
      <c r="M2377" s="265">
        <v>1.0773E-2</v>
      </c>
      <c r="N2377" s="265">
        <v>0</v>
      </c>
    </row>
    <row r="2378" spans="2:14" ht="13.5" x14ac:dyDescent="0.25">
      <c r="B2378" s="166" t="s">
        <v>4917</v>
      </c>
      <c r="C2378" s="38" t="s">
        <v>2299</v>
      </c>
      <c r="D2378" s="265">
        <v>1.1E-5</v>
      </c>
      <c r="E2378" s="265">
        <v>1.1E-5</v>
      </c>
      <c r="F2378" s="265">
        <v>1.21E-4</v>
      </c>
      <c r="G2378" s="265">
        <v>0</v>
      </c>
      <c r="H2378" s="265">
        <v>0</v>
      </c>
      <c r="I2378" s="265">
        <v>0</v>
      </c>
      <c r="J2378" s="265">
        <v>5.2659999999999998E-3</v>
      </c>
      <c r="K2378" s="265">
        <v>5.7000000000000003E-5</v>
      </c>
      <c r="L2378" s="265">
        <v>8.0699999999999999E-4</v>
      </c>
      <c r="M2378" s="265">
        <v>8.9400000000000005E-4</v>
      </c>
      <c r="N2378" s="265">
        <v>6.0000000000000002E-5</v>
      </c>
    </row>
    <row r="2379" spans="2:14" ht="13.5" x14ac:dyDescent="0.25">
      <c r="B2379" s="166" t="s">
        <v>4918</v>
      </c>
      <c r="C2379" s="38" t="s">
        <v>2300</v>
      </c>
      <c r="D2379" s="265">
        <v>0</v>
      </c>
      <c r="E2379" s="265">
        <v>0</v>
      </c>
      <c r="F2379" s="265">
        <v>0</v>
      </c>
      <c r="G2379" s="265">
        <v>0</v>
      </c>
      <c r="H2379" s="265">
        <v>0</v>
      </c>
      <c r="I2379" s="265">
        <v>0</v>
      </c>
      <c r="J2379" s="265">
        <v>0</v>
      </c>
      <c r="K2379" s="265">
        <v>8.9890000000000005E-3</v>
      </c>
      <c r="L2379" s="265">
        <v>1.4089000000000001E-2</v>
      </c>
      <c r="M2379" s="265">
        <v>6.4590000000000003E-3</v>
      </c>
      <c r="N2379" s="265">
        <v>0</v>
      </c>
    </row>
    <row r="2380" spans="2:14" ht="13.5" x14ac:dyDescent="0.25">
      <c r="B2380" s="166" t="s">
        <v>4919</v>
      </c>
      <c r="C2380" s="38" t="s">
        <v>2301</v>
      </c>
      <c r="D2380" s="265">
        <v>0</v>
      </c>
      <c r="E2380" s="265">
        <v>0</v>
      </c>
      <c r="F2380" s="265">
        <v>0</v>
      </c>
      <c r="G2380" s="265">
        <v>0</v>
      </c>
      <c r="H2380" s="265">
        <v>0</v>
      </c>
      <c r="I2380" s="265">
        <v>0</v>
      </c>
      <c r="J2380" s="265">
        <v>3.0499999999999999E-4</v>
      </c>
      <c r="K2380" s="265">
        <v>1.5900000000000002E-4</v>
      </c>
      <c r="L2380" s="265">
        <v>3.2499999999999999E-4</v>
      </c>
      <c r="M2380" s="265">
        <v>3.2469999999999999E-3</v>
      </c>
      <c r="N2380" s="265">
        <v>0</v>
      </c>
    </row>
    <row r="2381" spans="2:14" ht="13.5" x14ac:dyDescent="0.25">
      <c r="B2381" s="166" t="s">
        <v>4920</v>
      </c>
      <c r="C2381" s="38" t="s">
        <v>2302</v>
      </c>
      <c r="D2381" s="265">
        <v>0</v>
      </c>
      <c r="E2381" s="265">
        <v>0</v>
      </c>
      <c r="F2381" s="265">
        <v>0</v>
      </c>
      <c r="G2381" s="265">
        <v>0</v>
      </c>
      <c r="H2381" s="265">
        <v>0</v>
      </c>
      <c r="I2381" s="265">
        <v>6.6879999999999995E-3</v>
      </c>
      <c r="J2381" s="265">
        <v>1.6552000000000001E-2</v>
      </c>
      <c r="K2381" s="265">
        <v>1.4292000000000001E-2</v>
      </c>
      <c r="L2381" s="265">
        <v>6.5113000000000004E-2</v>
      </c>
      <c r="M2381" s="265">
        <v>1.5634000000000002E-2</v>
      </c>
      <c r="N2381" s="265">
        <v>0</v>
      </c>
    </row>
    <row r="2382" spans="2:14" ht="13.5" x14ac:dyDescent="0.25">
      <c r="B2382" s="166" t="s">
        <v>4921</v>
      </c>
      <c r="C2382" s="38" t="s">
        <v>2303</v>
      </c>
      <c r="D2382" s="265">
        <v>0.238623</v>
      </c>
      <c r="E2382" s="265">
        <v>0.16781399999999999</v>
      </c>
      <c r="F2382" s="265">
        <v>0.24251400000000001</v>
      </c>
      <c r="G2382" s="265">
        <v>0.17776</v>
      </c>
      <c r="H2382" s="265">
        <v>0.27868999999999999</v>
      </c>
      <c r="I2382" s="265">
        <v>0.29822399999999999</v>
      </c>
      <c r="J2382" s="265">
        <v>0.33961199999999997</v>
      </c>
      <c r="K2382" s="265">
        <v>1.6117490000000001</v>
      </c>
      <c r="L2382" s="265">
        <v>0.931176</v>
      </c>
      <c r="M2382" s="265">
        <v>1.2240389999999999</v>
      </c>
      <c r="N2382" s="265">
        <v>1.1846449999999999</v>
      </c>
    </row>
    <row r="2383" spans="2:14" ht="13.5" x14ac:dyDescent="0.25">
      <c r="B2383" s="166" t="s">
        <v>4922</v>
      </c>
      <c r="C2383" s="38" t="s">
        <v>2304</v>
      </c>
      <c r="D2383" s="265">
        <v>0</v>
      </c>
      <c r="E2383" s="265">
        <v>0</v>
      </c>
      <c r="F2383" s="265">
        <v>0</v>
      </c>
      <c r="G2383" s="265">
        <v>0</v>
      </c>
      <c r="H2383" s="265">
        <v>0</v>
      </c>
      <c r="I2383" s="265">
        <v>0</v>
      </c>
      <c r="J2383" s="265">
        <v>0</v>
      </c>
      <c r="K2383" s="265">
        <v>4.4300000000000003E-4</v>
      </c>
      <c r="L2383" s="265">
        <v>0</v>
      </c>
      <c r="M2383" s="265">
        <v>1.8599999999999999E-4</v>
      </c>
      <c r="N2383" s="265">
        <v>3.7399999999999998E-4</v>
      </c>
    </row>
    <row r="2384" spans="2:14" ht="13.5" x14ac:dyDescent="0.25">
      <c r="B2384" s="166" t="s">
        <v>4923</v>
      </c>
      <c r="C2384" s="38" t="s">
        <v>2305</v>
      </c>
      <c r="D2384" s="265">
        <v>5.8E-5</v>
      </c>
      <c r="E2384" s="265">
        <v>5.5000000000000002E-5</v>
      </c>
      <c r="F2384" s="265">
        <v>0</v>
      </c>
      <c r="G2384" s="265">
        <v>0</v>
      </c>
      <c r="H2384" s="265">
        <v>0</v>
      </c>
      <c r="I2384" s="265">
        <v>0</v>
      </c>
      <c r="J2384" s="265">
        <v>2.078E-3</v>
      </c>
      <c r="K2384" s="265">
        <v>1.8987E-2</v>
      </c>
      <c r="L2384" s="265">
        <v>1.8182E-2</v>
      </c>
      <c r="M2384" s="265">
        <v>1.4223999999999999E-2</v>
      </c>
      <c r="N2384" s="265">
        <v>3.2112000000000002E-2</v>
      </c>
    </row>
    <row r="2385" spans="2:14" ht="13.5" x14ac:dyDescent="0.25">
      <c r="B2385" s="166" t="s">
        <v>4924</v>
      </c>
      <c r="C2385" s="38" t="s">
        <v>2306</v>
      </c>
      <c r="D2385" s="265">
        <v>0</v>
      </c>
      <c r="E2385" s="265">
        <v>0</v>
      </c>
      <c r="F2385" s="265">
        <v>0</v>
      </c>
      <c r="G2385" s="265">
        <v>0</v>
      </c>
      <c r="H2385" s="265">
        <v>0.18381900000000001</v>
      </c>
      <c r="I2385" s="265">
        <v>0.15456199999999998</v>
      </c>
      <c r="J2385" s="265">
        <v>4.6672999999999999E-2</v>
      </c>
      <c r="K2385" s="265">
        <v>3.1088000000000001E-2</v>
      </c>
      <c r="L2385" s="265">
        <v>5.3846999999999999E-2</v>
      </c>
      <c r="M2385" s="265">
        <v>3.7922999999999998E-2</v>
      </c>
      <c r="N2385" s="265">
        <v>0</v>
      </c>
    </row>
    <row r="2386" spans="2:14" ht="13.5" x14ac:dyDescent="0.25">
      <c r="B2386" s="166" t="s">
        <v>4925</v>
      </c>
      <c r="C2386" s="38" t="s">
        <v>2307</v>
      </c>
      <c r="D2386" s="265">
        <v>0.32678499999999999</v>
      </c>
      <c r="E2386" s="265">
        <v>1.3176E-2</v>
      </c>
      <c r="F2386" s="265">
        <v>5.8219999999999999E-3</v>
      </c>
      <c r="G2386" s="265">
        <v>0</v>
      </c>
      <c r="H2386" s="265">
        <v>0</v>
      </c>
      <c r="I2386" s="265">
        <v>0</v>
      </c>
      <c r="J2386" s="265">
        <v>6.9999999999999999E-6</v>
      </c>
      <c r="K2386" s="265">
        <v>1.2872999999999999E-2</v>
      </c>
      <c r="L2386" s="265">
        <v>8.0820000000000006E-3</v>
      </c>
      <c r="M2386" s="265">
        <v>1.0324999999999999E-2</v>
      </c>
      <c r="N2386" s="265">
        <v>9.1299999999999997E-4</v>
      </c>
    </row>
    <row r="2387" spans="2:14" ht="13.5" x14ac:dyDescent="0.25">
      <c r="B2387" s="166" t="s">
        <v>4926</v>
      </c>
      <c r="C2387" s="38" t="s">
        <v>2308</v>
      </c>
      <c r="D2387" s="265">
        <v>0.34979799999999994</v>
      </c>
      <c r="E2387" s="265">
        <v>0.464702</v>
      </c>
      <c r="F2387" s="265">
        <v>0.47291300000000003</v>
      </c>
      <c r="G2387" s="265">
        <v>0.39705400000000002</v>
      </c>
      <c r="H2387" s="265">
        <v>0.54131499999999999</v>
      </c>
      <c r="I2387" s="265">
        <v>0.629996</v>
      </c>
      <c r="J2387" s="265">
        <v>0.68761700000000003</v>
      </c>
      <c r="K2387" s="265">
        <v>1.310762</v>
      </c>
      <c r="L2387" s="265">
        <v>1.3100909999999999</v>
      </c>
      <c r="M2387" s="265">
        <v>1.450377</v>
      </c>
      <c r="N2387" s="265">
        <v>1.8295769999999998</v>
      </c>
    </row>
    <row r="2388" spans="2:14" ht="13.5" x14ac:dyDescent="0.25">
      <c r="B2388" s="166" t="s">
        <v>4927</v>
      </c>
      <c r="C2388" s="38" t="s">
        <v>2309</v>
      </c>
      <c r="D2388" s="265">
        <v>1.8877999999999999E-2</v>
      </c>
      <c r="E2388" s="265">
        <v>3.032E-2</v>
      </c>
      <c r="F2388" s="265">
        <v>1.6363000000000003E-2</v>
      </c>
      <c r="G2388" s="265">
        <v>6.515E-3</v>
      </c>
      <c r="H2388" s="265">
        <v>2.709E-3</v>
      </c>
      <c r="I2388" s="265">
        <v>6.1900000000000002E-3</v>
      </c>
      <c r="J2388" s="265">
        <v>1.9300000000000001E-2</v>
      </c>
      <c r="K2388" s="265">
        <v>5.2992999999999998E-2</v>
      </c>
      <c r="L2388" s="265">
        <v>3.3989000000000005E-2</v>
      </c>
      <c r="M2388" s="265">
        <v>5.9117999999999997E-2</v>
      </c>
      <c r="N2388" s="265">
        <v>3.3440000000000002E-3</v>
      </c>
    </row>
    <row r="2389" spans="2:14" ht="13.5" x14ac:dyDescent="0.25">
      <c r="B2389" s="166" t="s">
        <v>4928</v>
      </c>
      <c r="C2389" s="38" t="s">
        <v>2310</v>
      </c>
      <c r="D2389" s="265">
        <v>6.0137999999999997E-2</v>
      </c>
      <c r="E2389" s="265">
        <v>7.4006999999999989E-2</v>
      </c>
      <c r="F2389" s="265">
        <v>9.6723000000000003E-2</v>
      </c>
      <c r="G2389" s="265">
        <v>8.1797999999999996E-2</v>
      </c>
      <c r="H2389" s="265">
        <v>6.4179E-2</v>
      </c>
      <c r="I2389" s="265">
        <v>6.720000000000001E-2</v>
      </c>
      <c r="J2389" s="265">
        <v>7.1627999999999997E-2</v>
      </c>
      <c r="K2389" s="265">
        <v>0.10724</v>
      </c>
      <c r="L2389" s="265">
        <v>0.147978</v>
      </c>
      <c r="M2389" s="265">
        <v>0.12095299999999999</v>
      </c>
      <c r="N2389" s="265">
        <v>4.7169999999999998E-3</v>
      </c>
    </row>
    <row r="2390" spans="2:14" ht="13.5" x14ac:dyDescent="0.25">
      <c r="B2390" s="166" t="s">
        <v>4929</v>
      </c>
      <c r="C2390" s="38" t="s">
        <v>2311</v>
      </c>
      <c r="D2390" s="265">
        <v>1.7978000000000001E-2</v>
      </c>
      <c r="E2390" s="265">
        <v>8.1499999999999997E-4</v>
      </c>
      <c r="F2390" s="265">
        <v>7.3200000000000001E-4</v>
      </c>
      <c r="G2390" s="265">
        <v>0</v>
      </c>
      <c r="H2390" s="265">
        <v>0</v>
      </c>
      <c r="I2390" s="265">
        <v>0</v>
      </c>
      <c r="J2390" s="265">
        <v>4.7999999999999996E-3</v>
      </c>
      <c r="K2390" s="265">
        <v>1.531E-3</v>
      </c>
      <c r="L2390" s="265">
        <v>3.4555000000000002E-2</v>
      </c>
      <c r="M2390" s="265">
        <v>2.6745000000000001E-2</v>
      </c>
      <c r="N2390" s="265">
        <v>0</v>
      </c>
    </row>
    <row r="2391" spans="2:14" ht="13.5" x14ac:dyDescent="0.25">
      <c r="B2391" s="166" t="s">
        <v>4930</v>
      </c>
      <c r="C2391" s="38" t="s">
        <v>2312</v>
      </c>
      <c r="D2391" s="265">
        <v>0</v>
      </c>
      <c r="E2391" s="265">
        <v>0</v>
      </c>
      <c r="F2391" s="265">
        <v>0</v>
      </c>
      <c r="G2391" s="265">
        <v>0</v>
      </c>
      <c r="H2391" s="265">
        <v>0</v>
      </c>
      <c r="I2391" s="265">
        <v>0</v>
      </c>
      <c r="J2391" s="265">
        <v>3.5010000000000002E-3</v>
      </c>
      <c r="K2391" s="265">
        <v>1.8516999999999999E-2</v>
      </c>
      <c r="L2391" s="265">
        <v>2.7434E-2</v>
      </c>
      <c r="M2391" s="265">
        <v>5.0120999999999999E-2</v>
      </c>
      <c r="N2391" s="265">
        <v>0</v>
      </c>
    </row>
    <row r="2392" spans="2:14" ht="13.5" x14ac:dyDescent="0.25">
      <c r="B2392" s="166" t="s">
        <v>4931</v>
      </c>
      <c r="C2392" s="38" t="s">
        <v>2313</v>
      </c>
      <c r="D2392" s="265">
        <v>0.10328799999999999</v>
      </c>
      <c r="E2392" s="265">
        <v>8.4267999999999996E-2</v>
      </c>
      <c r="F2392" s="265">
        <v>0.13975699999999999</v>
      </c>
      <c r="G2392" s="265">
        <v>4.2786000000000005E-2</v>
      </c>
      <c r="H2392" s="265">
        <v>5.0588000000000001E-2</v>
      </c>
      <c r="I2392" s="265">
        <v>6.5781000000000006E-2</v>
      </c>
      <c r="J2392" s="265">
        <v>7.0593000000000003E-2</v>
      </c>
      <c r="K2392" s="265">
        <v>8.0757999999999996E-2</v>
      </c>
      <c r="L2392" s="265">
        <v>0.10315200000000001</v>
      </c>
      <c r="M2392" s="265">
        <v>0.10632200000000001</v>
      </c>
      <c r="N2392" s="265">
        <v>0.12081</v>
      </c>
    </row>
    <row r="2393" spans="2:14" ht="13.5" x14ac:dyDescent="0.25">
      <c r="B2393" s="166" t="s">
        <v>4932</v>
      </c>
      <c r="C2393" s="38" t="s">
        <v>2314</v>
      </c>
      <c r="D2393" s="265">
        <v>9.3548999999999993E-2</v>
      </c>
      <c r="E2393" s="265">
        <v>8.7092000000000003E-2</v>
      </c>
      <c r="F2393" s="265">
        <v>0.10529000000000001</v>
      </c>
      <c r="G2393" s="265">
        <v>7.9812000000000008E-2</v>
      </c>
      <c r="H2393" s="265">
        <v>0.136903</v>
      </c>
      <c r="I2393" s="265">
        <v>0.20440700000000001</v>
      </c>
      <c r="J2393" s="265">
        <v>0.12368</v>
      </c>
      <c r="K2393" s="265">
        <v>0.28567599999999999</v>
      </c>
      <c r="L2393" s="265">
        <v>0.19265499999999999</v>
      </c>
      <c r="M2393" s="265">
        <v>0.293601</v>
      </c>
      <c r="N2393" s="265">
        <v>0.20982799999999999</v>
      </c>
    </row>
    <row r="2394" spans="2:14" ht="13.5" x14ac:dyDescent="0.25">
      <c r="B2394" s="166" t="s">
        <v>4933</v>
      </c>
      <c r="C2394" s="38" t="s">
        <v>2315</v>
      </c>
      <c r="D2394" s="265">
        <v>0</v>
      </c>
      <c r="E2394" s="265">
        <v>3.6200000000000002E-4</v>
      </c>
      <c r="F2394" s="265">
        <v>0</v>
      </c>
      <c r="G2394" s="265">
        <v>0</v>
      </c>
      <c r="H2394" s="265">
        <v>0</v>
      </c>
      <c r="I2394" s="265">
        <v>0</v>
      </c>
      <c r="J2394" s="265">
        <v>1.6799999999999999E-4</v>
      </c>
      <c r="K2394" s="265">
        <v>1.2899999999999999E-4</v>
      </c>
      <c r="L2394" s="265">
        <v>2.42E-4</v>
      </c>
      <c r="M2394" s="265">
        <v>9.7350000000000006E-3</v>
      </c>
      <c r="N2394" s="265">
        <v>1.565E-3</v>
      </c>
    </row>
    <row r="2395" spans="2:14" ht="13.5" x14ac:dyDescent="0.25">
      <c r="B2395" s="166" t="s">
        <v>4934</v>
      </c>
      <c r="C2395" s="38" t="s">
        <v>2316</v>
      </c>
      <c r="D2395" s="265">
        <v>0.44475100000000001</v>
      </c>
      <c r="E2395" s="265">
        <v>0.48163400000000001</v>
      </c>
      <c r="F2395" s="265">
        <v>0.57838600000000007</v>
      </c>
      <c r="G2395" s="265">
        <v>0.5497749999999999</v>
      </c>
      <c r="H2395" s="265">
        <v>0.75586699999999996</v>
      </c>
      <c r="I2395" s="265">
        <v>0.81497700000000006</v>
      </c>
      <c r="J2395" s="265">
        <v>0.74890699999999999</v>
      </c>
      <c r="K2395" s="265">
        <v>0.71924700000000008</v>
      </c>
      <c r="L2395" s="265">
        <v>0.93924600000000003</v>
      </c>
      <c r="M2395" s="265">
        <v>0.66246699999999992</v>
      </c>
      <c r="N2395" s="265">
        <v>0.50185400000000002</v>
      </c>
    </row>
    <row r="2396" spans="2:14" ht="13.5" x14ac:dyDescent="0.25">
      <c r="B2396" s="166" t="s">
        <v>4935</v>
      </c>
      <c r="C2396" s="38" t="s">
        <v>2317</v>
      </c>
      <c r="D2396" s="265">
        <v>0</v>
      </c>
      <c r="E2396" s="265">
        <v>0</v>
      </c>
      <c r="F2396" s="265">
        <v>0</v>
      </c>
      <c r="G2396" s="265">
        <v>0</v>
      </c>
      <c r="H2396" s="265">
        <v>0</v>
      </c>
      <c r="I2396" s="265">
        <v>0</v>
      </c>
      <c r="J2396" s="265">
        <v>1.774E-3</v>
      </c>
      <c r="K2396" s="265">
        <v>2.1031000000000001E-2</v>
      </c>
      <c r="L2396" s="265">
        <v>5.1193000000000002E-2</v>
      </c>
      <c r="M2396" s="265">
        <v>2.5819000000000002E-2</v>
      </c>
      <c r="N2396" s="265">
        <v>1.0900000000000001E-4</v>
      </c>
    </row>
    <row r="2397" spans="2:14" ht="13.5" x14ac:dyDescent="0.25">
      <c r="B2397" s="166" t="s">
        <v>4936</v>
      </c>
      <c r="C2397" s="38" t="s">
        <v>2318</v>
      </c>
      <c r="D2397" s="265">
        <v>4.5713999999999998E-2</v>
      </c>
      <c r="E2397" s="265">
        <v>4.7340000000000004E-3</v>
      </c>
      <c r="F2397" s="265">
        <v>7.2929999999999991E-3</v>
      </c>
      <c r="G2397" s="265">
        <v>2.5002E-2</v>
      </c>
      <c r="H2397" s="265">
        <v>1.8759000000000001E-2</v>
      </c>
      <c r="I2397" s="265">
        <v>5.195E-3</v>
      </c>
      <c r="J2397" s="265">
        <v>2.2894000000000001E-2</v>
      </c>
      <c r="K2397" s="265">
        <v>0.12427000000000001</v>
      </c>
      <c r="L2397" s="265">
        <v>0.14733399999999999</v>
      </c>
      <c r="M2397" s="265">
        <v>8.4417999999999993E-2</v>
      </c>
      <c r="N2397" s="265">
        <v>1.0655999999999999E-2</v>
      </c>
    </row>
    <row r="2398" spans="2:14" ht="13.5" x14ac:dyDescent="0.25">
      <c r="B2398" s="166" t="s">
        <v>4937</v>
      </c>
      <c r="C2398" s="38" t="s">
        <v>2319</v>
      </c>
      <c r="D2398" s="265">
        <v>3.1209570000000002</v>
      </c>
      <c r="E2398" s="265">
        <v>3.233158</v>
      </c>
      <c r="F2398" s="265">
        <v>3.0759369999999997</v>
      </c>
      <c r="G2398" s="265">
        <v>2.9006270000000001</v>
      </c>
      <c r="H2398" s="265">
        <v>4.2053400000000005</v>
      </c>
      <c r="I2398" s="265">
        <v>4.3879270000000004</v>
      </c>
      <c r="J2398" s="265">
        <v>4.5082620000000002</v>
      </c>
      <c r="K2398" s="265">
        <v>13.008022999999998</v>
      </c>
      <c r="L2398" s="265">
        <v>15.577325000000002</v>
      </c>
      <c r="M2398" s="265">
        <v>7.6362889999999997</v>
      </c>
      <c r="N2398" s="265">
        <v>8.6033450000000009</v>
      </c>
    </row>
    <row r="2399" spans="2:14" ht="13.5" x14ac:dyDescent="0.25">
      <c r="B2399" s="166" t="s">
        <v>4938</v>
      </c>
      <c r="C2399" s="38" t="s">
        <v>2320</v>
      </c>
      <c r="D2399" s="265">
        <v>0</v>
      </c>
      <c r="E2399" s="265">
        <v>0</v>
      </c>
      <c r="F2399" s="265">
        <v>2.1000000000000001E-4</v>
      </c>
      <c r="G2399" s="265">
        <v>0</v>
      </c>
      <c r="H2399" s="265">
        <v>0</v>
      </c>
      <c r="I2399" s="265">
        <v>0</v>
      </c>
      <c r="J2399" s="265">
        <v>0</v>
      </c>
      <c r="K2399" s="265">
        <v>6.020000000000001E-4</v>
      </c>
      <c r="L2399" s="265">
        <v>6.0230000000000006E-3</v>
      </c>
      <c r="M2399" s="265">
        <v>1.4559999999999998E-3</v>
      </c>
      <c r="N2399" s="265">
        <v>1.7885999999999999E-2</v>
      </c>
    </row>
    <row r="2400" spans="2:14" ht="13.5" x14ac:dyDescent="0.25">
      <c r="B2400" s="166" t="s">
        <v>4939</v>
      </c>
      <c r="C2400" s="38" t="s">
        <v>2321</v>
      </c>
      <c r="D2400" s="265">
        <v>1.1109270000000002</v>
      </c>
      <c r="E2400" s="265">
        <v>1.2332749999999999</v>
      </c>
      <c r="F2400" s="265">
        <v>1.5670649999999999</v>
      </c>
      <c r="G2400" s="265">
        <v>1.6049250000000002</v>
      </c>
      <c r="H2400" s="265">
        <v>2.5399080000000001</v>
      </c>
      <c r="I2400" s="265">
        <v>2.7351510000000001</v>
      </c>
      <c r="J2400" s="265">
        <v>2.5068479999999997</v>
      </c>
      <c r="K2400" s="265">
        <v>2.9683619999999999</v>
      </c>
      <c r="L2400" s="265">
        <v>3.7891179999999998</v>
      </c>
      <c r="M2400" s="265">
        <v>4.1194350000000002</v>
      </c>
      <c r="N2400" s="265">
        <v>3.9957310000000001</v>
      </c>
    </row>
    <row r="2401" spans="2:14" ht="13.5" x14ac:dyDescent="0.25">
      <c r="B2401" s="166" t="s">
        <v>4940</v>
      </c>
      <c r="C2401" s="38" t="s">
        <v>2322</v>
      </c>
      <c r="D2401" s="265">
        <v>0.67507099999999998</v>
      </c>
      <c r="E2401" s="265">
        <v>1.6547249999999998</v>
      </c>
      <c r="F2401" s="265">
        <v>0.38213900000000001</v>
      </c>
      <c r="G2401" s="265">
        <v>0.35670299999999999</v>
      </c>
      <c r="H2401" s="265">
        <v>0.87758199999999997</v>
      </c>
      <c r="I2401" s="265">
        <v>1.0901889999999999</v>
      </c>
      <c r="J2401" s="265">
        <v>1.292462</v>
      </c>
      <c r="K2401" s="265">
        <v>1.775976</v>
      </c>
      <c r="L2401" s="265">
        <v>2.575561</v>
      </c>
      <c r="M2401" s="265">
        <v>3.7438709999999999</v>
      </c>
      <c r="N2401" s="265">
        <v>2.8473300000000004</v>
      </c>
    </row>
    <row r="2402" spans="2:14" ht="13.5" x14ac:dyDescent="0.25">
      <c r="B2402" s="166" t="s">
        <v>4941</v>
      </c>
      <c r="C2402" s="38" t="s">
        <v>2323</v>
      </c>
      <c r="D2402" s="265">
        <v>0</v>
      </c>
      <c r="E2402" s="265">
        <v>3.8999999999999999E-5</v>
      </c>
      <c r="F2402" s="265">
        <v>1.92E-4</v>
      </c>
      <c r="G2402" s="265">
        <v>0</v>
      </c>
      <c r="H2402" s="265">
        <v>0</v>
      </c>
      <c r="I2402" s="265">
        <v>1.338E-3</v>
      </c>
      <c r="J2402" s="265">
        <v>7.3229999999999996E-3</v>
      </c>
      <c r="K2402" s="265">
        <v>3.7274000000000002E-2</v>
      </c>
      <c r="L2402" s="265">
        <v>2.2951999999999997E-2</v>
      </c>
      <c r="M2402" s="265">
        <v>3.8650000000000004E-2</v>
      </c>
      <c r="N2402" s="265">
        <v>8.3600000000000005E-4</v>
      </c>
    </row>
    <row r="2403" spans="2:14" ht="13.5" x14ac:dyDescent="0.25">
      <c r="B2403" s="166" t="s">
        <v>4942</v>
      </c>
      <c r="C2403" s="38" t="s">
        <v>2324</v>
      </c>
      <c r="D2403" s="265">
        <v>0</v>
      </c>
      <c r="E2403" s="265">
        <v>0</v>
      </c>
      <c r="F2403" s="265">
        <v>0</v>
      </c>
      <c r="G2403" s="265">
        <v>0</v>
      </c>
      <c r="H2403" s="265">
        <v>0</v>
      </c>
      <c r="I2403" s="265">
        <v>0</v>
      </c>
      <c r="J2403" s="265">
        <v>0</v>
      </c>
      <c r="K2403" s="265">
        <v>7.2060000000000006E-3</v>
      </c>
      <c r="L2403" s="265">
        <v>1.1536000000000001E-2</v>
      </c>
      <c r="M2403" s="265">
        <v>8.3079999999999994E-3</v>
      </c>
      <c r="N2403" s="265">
        <v>0</v>
      </c>
    </row>
    <row r="2404" spans="2:14" ht="13.5" x14ac:dyDescent="0.25">
      <c r="B2404" s="166" t="s">
        <v>4943</v>
      </c>
      <c r="C2404" s="38" t="s">
        <v>2325</v>
      </c>
      <c r="D2404" s="265">
        <v>1.671E-3</v>
      </c>
      <c r="E2404" s="265">
        <v>0</v>
      </c>
      <c r="F2404" s="265">
        <v>1.931E-3</v>
      </c>
      <c r="G2404" s="265">
        <v>3.0720000000000001E-3</v>
      </c>
      <c r="H2404" s="265">
        <v>5.0080000000000003E-3</v>
      </c>
      <c r="I2404" s="265">
        <v>8.6049999999999998E-3</v>
      </c>
      <c r="J2404" s="265">
        <v>1.9436000000000002E-2</v>
      </c>
      <c r="K2404" s="265">
        <v>3.1927999999999998E-2</v>
      </c>
      <c r="L2404" s="265">
        <v>3.0407000000000003E-2</v>
      </c>
      <c r="M2404" s="265">
        <v>4.2367000000000002E-2</v>
      </c>
      <c r="N2404" s="265">
        <v>8.4709999999999994E-3</v>
      </c>
    </row>
    <row r="2405" spans="2:14" ht="13.5" x14ac:dyDescent="0.25">
      <c r="B2405" s="166" t="s">
        <v>4944</v>
      </c>
      <c r="C2405" s="38" t="s">
        <v>2326</v>
      </c>
      <c r="D2405" s="265">
        <v>0</v>
      </c>
      <c r="E2405" s="265">
        <v>0</v>
      </c>
      <c r="F2405" s="265">
        <v>0</v>
      </c>
      <c r="G2405" s="265">
        <v>0</v>
      </c>
      <c r="H2405" s="265">
        <v>0</v>
      </c>
      <c r="I2405" s="265">
        <v>0</v>
      </c>
      <c r="J2405" s="265">
        <v>5.8E-5</v>
      </c>
      <c r="K2405" s="265">
        <v>1.2400000000000001E-4</v>
      </c>
      <c r="L2405" s="265">
        <v>2.9599999999999998E-4</v>
      </c>
      <c r="M2405" s="265">
        <v>5.8600000000000004E-4</v>
      </c>
      <c r="N2405" s="265">
        <v>4.66E-4</v>
      </c>
    </row>
    <row r="2406" spans="2:14" ht="13.5" x14ac:dyDescent="0.25">
      <c r="B2406" s="166" t="s">
        <v>4945</v>
      </c>
      <c r="C2406" s="38" t="s">
        <v>2327</v>
      </c>
      <c r="D2406" s="265">
        <v>5.7223000000000003E-2</v>
      </c>
      <c r="E2406" s="265">
        <v>7.8300000000000006E-4</v>
      </c>
      <c r="F2406" s="265">
        <v>0</v>
      </c>
      <c r="G2406" s="265">
        <v>0</v>
      </c>
      <c r="H2406" s="265">
        <v>0</v>
      </c>
      <c r="I2406" s="265">
        <v>0</v>
      </c>
      <c r="J2406" s="265">
        <v>5.4219999999999997E-3</v>
      </c>
      <c r="K2406" s="265">
        <v>1.5040999999999999E-2</v>
      </c>
      <c r="L2406" s="265">
        <v>4.1509999999999998E-2</v>
      </c>
      <c r="M2406" s="265">
        <v>2.0559000000000001E-2</v>
      </c>
      <c r="N2406" s="265">
        <v>0</v>
      </c>
    </row>
    <row r="2407" spans="2:14" ht="13.5" x14ac:dyDescent="0.25">
      <c r="B2407" s="166" t="s">
        <v>4946</v>
      </c>
      <c r="C2407" s="38" t="s">
        <v>2328</v>
      </c>
      <c r="D2407" s="265">
        <v>0.10378899999999999</v>
      </c>
      <c r="E2407" s="265">
        <v>7.3840000000000003E-2</v>
      </c>
      <c r="F2407" s="265">
        <v>6.1010999999999996E-2</v>
      </c>
      <c r="G2407" s="265">
        <v>4.2227000000000001E-2</v>
      </c>
      <c r="H2407" s="265">
        <v>0</v>
      </c>
      <c r="I2407" s="265">
        <v>0</v>
      </c>
      <c r="J2407" s="265">
        <v>1.8090000000000001E-3</v>
      </c>
      <c r="K2407" s="265">
        <v>2.6148999999999999E-2</v>
      </c>
      <c r="L2407" s="265">
        <v>3.0078000000000001E-2</v>
      </c>
      <c r="M2407" s="265">
        <v>1.1225000000000001E-2</v>
      </c>
      <c r="N2407" s="265">
        <v>0</v>
      </c>
    </row>
    <row r="2408" spans="2:14" ht="13.5" x14ac:dyDescent="0.25">
      <c r="B2408" s="166" t="s">
        <v>4947</v>
      </c>
      <c r="C2408" s="38" t="s">
        <v>2329</v>
      </c>
      <c r="D2408" s="265">
        <v>0.21007700000000001</v>
      </c>
      <c r="E2408" s="265">
        <v>0.27837499999999998</v>
      </c>
      <c r="F2408" s="265">
        <v>0.31912499999999999</v>
      </c>
      <c r="G2408" s="265">
        <v>0.349495</v>
      </c>
      <c r="H2408" s="265">
        <v>0.43033300000000002</v>
      </c>
      <c r="I2408" s="265">
        <v>0.42644799999999994</v>
      </c>
      <c r="J2408" s="265">
        <v>0.49609800000000004</v>
      </c>
      <c r="K2408" s="265">
        <v>0.82352800000000004</v>
      </c>
      <c r="L2408" s="265">
        <v>0.73700900000000003</v>
      </c>
      <c r="M2408" s="265">
        <v>0.79767900000000003</v>
      </c>
      <c r="N2408" s="265">
        <v>0.887409</v>
      </c>
    </row>
    <row r="2409" spans="2:14" ht="13.5" x14ac:dyDescent="0.25">
      <c r="B2409" s="166" t="s">
        <v>4948</v>
      </c>
      <c r="C2409" s="38" t="s">
        <v>2330</v>
      </c>
      <c r="D2409" s="265">
        <v>0</v>
      </c>
      <c r="E2409" s="265">
        <v>0</v>
      </c>
      <c r="F2409" s="265">
        <v>0</v>
      </c>
      <c r="G2409" s="265">
        <v>0</v>
      </c>
      <c r="H2409" s="265">
        <v>0</v>
      </c>
      <c r="I2409" s="265">
        <v>2.274E-3</v>
      </c>
      <c r="J2409" s="265">
        <v>6.1741999999999998E-2</v>
      </c>
      <c r="K2409" s="265">
        <v>4.6230000000000004E-3</v>
      </c>
      <c r="L2409" s="265">
        <v>1.0380000000000001E-3</v>
      </c>
      <c r="M2409" s="265">
        <v>9.4899999999999997E-4</v>
      </c>
      <c r="N2409" s="265">
        <v>6.2100000000000002E-4</v>
      </c>
    </row>
    <row r="2410" spans="2:14" ht="13.5" x14ac:dyDescent="0.25">
      <c r="B2410" s="166" t="s">
        <v>4949</v>
      </c>
      <c r="C2410" s="38" t="s">
        <v>2331</v>
      </c>
      <c r="D2410" s="265">
        <v>45.618554000000003</v>
      </c>
      <c r="E2410" s="265">
        <v>47.223798000000002</v>
      </c>
      <c r="F2410" s="265">
        <v>51.451954000000001</v>
      </c>
      <c r="G2410" s="265">
        <v>40.659903</v>
      </c>
      <c r="H2410" s="265">
        <v>59.342984999999999</v>
      </c>
      <c r="I2410" s="265">
        <v>67.558938999999995</v>
      </c>
      <c r="J2410" s="265">
        <v>72.393302000000006</v>
      </c>
      <c r="K2410" s="265">
        <v>81.694322999999997</v>
      </c>
      <c r="L2410" s="265">
        <v>112.185688</v>
      </c>
      <c r="M2410" s="265">
        <v>138.921269</v>
      </c>
      <c r="N2410" s="265">
        <v>148.112649</v>
      </c>
    </row>
    <row r="2411" spans="2:14" ht="13.5" x14ac:dyDescent="0.25">
      <c r="B2411" s="166" t="s">
        <v>4950</v>
      </c>
      <c r="C2411" s="38" t="s">
        <v>2332</v>
      </c>
      <c r="D2411" s="265">
        <v>0</v>
      </c>
      <c r="E2411" s="265">
        <v>0</v>
      </c>
      <c r="F2411" s="265">
        <v>0</v>
      </c>
      <c r="G2411" s="265">
        <v>0</v>
      </c>
      <c r="H2411" s="265">
        <v>0</v>
      </c>
      <c r="I2411" s="265">
        <v>0</v>
      </c>
      <c r="J2411" s="265">
        <v>1.7499999999999998E-3</v>
      </c>
      <c r="K2411" s="265">
        <v>1.9119999999999999E-3</v>
      </c>
      <c r="L2411" s="265">
        <v>8.9890000000000005E-3</v>
      </c>
      <c r="M2411" s="265">
        <v>3.4429999999999999E-3</v>
      </c>
      <c r="N2411" s="265">
        <v>0.22728599999999999</v>
      </c>
    </row>
    <row r="2412" spans="2:14" ht="13.5" x14ac:dyDescent="0.25">
      <c r="B2412" s="166" t="s">
        <v>4951</v>
      </c>
      <c r="C2412" s="38" t="s">
        <v>2333</v>
      </c>
      <c r="D2412" s="265">
        <v>4.0073970000000001</v>
      </c>
      <c r="E2412" s="265">
        <v>4.3999500000000005</v>
      </c>
      <c r="F2412" s="265">
        <v>4.9135369999999998</v>
      </c>
      <c r="G2412" s="265">
        <v>3.8638840000000005</v>
      </c>
      <c r="H2412" s="265">
        <v>4.9747539999999999</v>
      </c>
      <c r="I2412" s="265">
        <v>5.5913319999999995</v>
      </c>
      <c r="J2412" s="265">
        <v>5.8947909999999997</v>
      </c>
      <c r="K2412" s="265">
        <v>6.3973069999999996</v>
      </c>
      <c r="L2412" s="265">
        <v>8.7932919999999992</v>
      </c>
      <c r="M2412" s="265">
        <v>8.2717919999999996</v>
      </c>
      <c r="N2412" s="265">
        <v>8.4331700000000005</v>
      </c>
    </row>
    <row r="2413" spans="2:14" ht="13.5" x14ac:dyDescent="0.25">
      <c r="B2413" s="166" t="s">
        <v>4952</v>
      </c>
      <c r="C2413" s="38" t="s">
        <v>2334</v>
      </c>
      <c r="D2413" s="265">
        <v>2.0187290000000004</v>
      </c>
      <c r="E2413" s="265">
        <v>2.4981749999999998</v>
      </c>
      <c r="F2413" s="265">
        <v>3.3328069999999999</v>
      </c>
      <c r="G2413" s="265">
        <v>2.6106470000000002</v>
      </c>
      <c r="H2413" s="265">
        <v>3.530837</v>
      </c>
      <c r="I2413" s="265">
        <v>3.6572969999999998</v>
      </c>
      <c r="J2413" s="265">
        <v>3.8437330000000003</v>
      </c>
      <c r="K2413" s="265">
        <v>4.3581579999999995</v>
      </c>
      <c r="L2413" s="265">
        <v>6.133756</v>
      </c>
      <c r="M2413" s="265">
        <v>6.6478009999999994</v>
      </c>
      <c r="N2413" s="265">
        <v>6.9075240000000004</v>
      </c>
    </row>
    <row r="2414" spans="2:14" ht="13.5" x14ac:dyDescent="0.25">
      <c r="B2414" s="166" t="s">
        <v>4953</v>
      </c>
      <c r="C2414" s="38" t="s">
        <v>2335</v>
      </c>
      <c r="D2414" s="265">
        <v>0</v>
      </c>
      <c r="E2414" s="265">
        <v>0</v>
      </c>
      <c r="F2414" s="265">
        <v>0</v>
      </c>
      <c r="G2414" s="265">
        <v>0</v>
      </c>
      <c r="H2414" s="265">
        <v>0</v>
      </c>
      <c r="I2414" s="265">
        <v>0</v>
      </c>
      <c r="J2414" s="265">
        <v>1.7149999999999999E-3</v>
      </c>
      <c r="K2414" s="265">
        <v>4.9029999999999994E-3</v>
      </c>
      <c r="L2414" s="265">
        <v>6.1970000000000003E-3</v>
      </c>
      <c r="M2414" s="265">
        <v>7.4799999999999997E-4</v>
      </c>
      <c r="N2414" s="265">
        <v>4.2999999999999999E-4</v>
      </c>
    </row>
    <row r="2415" spans="2:14" ht="13.5" x14ac:dyDescent="0.25">
      <c r="B2415" s="166" t="s">
        <v>4954</v>
      </c>
      <c r="C2415" s="38" t="s">
        <v>2336</v>
      </c>
      <c r="D2415" s="265">
        <v>0</v>
      </c>
      <c r="E2415" s="265">
        <v>0</v>
      </c>
      <c r="F2415" s="265">
        <v>0</v>
      </c>
      <c r="G2415" s="265">
        <v>0</v>
      </c>
      <c r="H2415" s="265">
        <v>0</v>
      </c>
      <c r="I2415" s="265">
        <v>0</v>
      </c>
      <c r="J2415" s="265">
        <v>2.1310000000000001E-3</v>
      </c>
      <c r="K2415" s="265">
        <v>8.8999999999999995E-4</v>
      </c>
      <c r="L2415" s="265">
        <v>2.7616999999999996E-2</v>
      </c>
      <c r="M2415" s="265">
        <v>4.261E-3</v>
      </c>
      <c r="N2415" s="265">
        <v>0</v>
      </c>
    </row>
    <row r="2416" spans="2:14" ht="13.5" x14ac:dyDescent="0.25">
      <c r="B2416" s="166" t="s">
        <v>4955</v>
      </c>
      <c r="C2416" s="38" t="s">
        <v>2337</v>
      </c>
      <c r="D2416" s="265">
        <v>15.340166999999999</v>
      </c>
      <c r="E2416" s="265">
        <v>14.144467000000001</v>
      </c>
      <c r="F2416" s="265">
        <v>15.700844999999999</v>
      </c>
      <c r="G2416" s="265">
        <v>11.789400000000001</v>
      </c>
      <c r="H2416" s="265">
        <v>41.326600999999997</v>
      </c>
      <c r="I2416" s="265">
        <v>47.457943999999998</v>
      </c>
      <c r="J2416" s="265">
        <v>54.932214999999999</v>
      </c>
      <c r="K2416" s="265">
        <v>38.825060000000001</v>
      </c>
      <c r="L2416" s="265">
        <v>61.585901999999997</v>
      </c>
      <c r="M2416" s="265">
        <v>79.690994000000003</v>
      </c>
      <c r="N2416" s="265">
        <v>86.427983000000012</v>
      </c>
    </row>
    <row r="2417" spans="2:14" ht="13.5" x14ac:dyDescent="0.25">
      <c r="B2417" s="166" t="s">
        <v>4956</v>
      </c>
      <c r="C2417" s="38" t="s">
        <v>2338</v>
      </c>
      <c r="D2417" s="265">
        <v>2.9004000000000002E-2</v>
      </c>
      <c r="E2417" s="265">
        <v>8.3479999999999995E-3</v>
      </c>
      <c r="F2417" s="265">
        <v>7.7649999999999993E-3</v>
      </c>
      <c r="G2417" s="265">
        <v>4.4899999999999996E-4</v>
      </c>
      <c r="H2417" s="265">
        <v>5.555E-3</v>
      </c>
      <c r="I2417" s="265">
        <v>1.7647000000000003E-2</v>
      </c>
      <c r="J2417" s="265">
        <v>1.7506000000000001E-2</v>
      </c>
      <c r="K2417" s="265">
        <v>3.2162000000000003E-2</v>
      </c>
      <c r="L2417" s="265">
        <v>4.8210000000000003E-2</v>
      </c>
      <c r="M2417" s="265">
        <v>7.4845999999999996E-2</v>
      </c>
      <c r="N2417" s="265">
        <v>7.6419000000000001E-2</v>
      </c>
    </row>
    <row r="2418" spans="2:14" ht="13.5" x14ac:dyDescent="0.25">
      <c r="B2418" s="166" t="s">
        <v>4957</v>
      </c>
      <c r="C2418" s="38" t="s">
        <v>2339</v>
      </c>
      <c r="D2418" s="265">
        <v>12.190823999999999</v>
      </c>
      <c r="E2418" s="265">
        <v>11.663506999999999</v>
      </c>
      <c r="F2418" s="265">
        <v>14.074833999999999</v>
      </c>
      <c r="G2418" s="265">
        <v>10.42496</v>
      </c>
      <c r="H2418" s="265">
        <v>11.575924999999998</v>
      </c>
      <c r="I2418" s="265">
        <v>11.964409999999999</v>
      </c>
      <c r="J2418" s="265">
        <v>11.984095</v>
      </c>
      <c r="K2418" s="265">
        <v>12.576803</v>
      </c>
      <c r="L2418" s="265">
        <v>16.417187000000002</v>
      </c>
      <c r="M2418" s="265">
        <v>18.851579000000001</v>
      </c>
      <c r="N2418" s="265">
        <v>20.261130000000001</v>
      </c>
    </row>
    <row r="2419" spans="2:14" ht="13.5" x14ac:dyDescent="0.25">
      <c r="B2419" s="166" t="s">
        <v>4958</v>
      </c>
      <c r="C2419" s="38" t="s">
        <v>258</v>
      </c>
      <c r="D2419" s="265">
        <v>1.6149629999999999</v>
      </c>
      <c r="E2419" s="265">
        <v>2.666563</v>
      </c>
      <c r="F2419" s="265">
        <v>2.7542420000000005</v>
      </c>
      <c r="G2419" s="265">
        <v>2.0536529999999997</v>
      </c>
      <c r="H2419" s="265">
        <v>2.8513600000000001</v>
      </c>
      <c r="I2419" s="265">
        <v>3.534732</v>
      </c>
      <c r="J2419" s="265">
        <v>4.0625819999999999</v>
      </c>
      <c r="K2419" s="265">
        <v>4.9898030000000002</v>
      </c>
      <c r="L2419" s="265">
        <v>5.759169</v>
      </c>
      <c r="M2419" s="265">
        <v>7.4440809999999997</v>
      </c>
      <c r="N2419" s="265">
        <v>7.3668000000000005</v>
      </c>
    </row>
    <row r="2420" spans="2:14" ht="13.5" x14ac:dyDescent="0.25">
      <c r="B2420" s="166" t="s">
        <v>4959</v>
      </c>
      <c r="C2420" s="38" t="s">
        <v>2340</v>
      </c>
      <c r="D2420" s="265">
        <v>2.7695999999999998E-2</v>
      </c>
      <c r="E2420" s="265">
        <v>0</v>
      </c>
      <c r="F2420" s="265">
        <v>2.43E-4</v>
      </c>
      <c r="G2420" s="265">
        <v>1.1800000000000001E-3</v>
      </c>
      <c r="H2420" s="265">
        <v>8.6300000000000005E-4</v>
      </c>
      <c r="I2420" s="265">
        <v>1.0677999999999998E-2</v>
      </c>
      <c r="J2420" s="265">
        <v>5.4459999999999995E-3</v>
      </c>
      <c r="K2420" s="265">
        <v>6.4150000000000006E-3</v>
      </c>
      <c r="L2420" s="265">
        <v>2.9208999999999999E-2</v>
      </c>
      <c r="M2420" s="265">
        <v>5.7366E-2</v>
      </c>
      <c r="N2420" s="265">
        <v>3.6416999999999998E-2</v>
      </c>
    </row>
    <row r="2421" spans="2:14" ht="13.5" x14ac:dyDescent="0.25">
      <c r="B2421" s="166" t="s">
        <v>4960</v>
      </c>
      <c r="C2421" s="38" t="s">
        <v>2341</v>
      </c>
      <c r="D2421" s="265">
        <v>0</v>
      </c>
      <c r="E2421" s="265">
        <v>0</v>
      </c>
      <c r="F2421" s="265">
        <v>0</v>
      </c>
      <c r="G2421" s="265">
        <v>0</v>
      </c>
      <c r="H2421" s="265">
        <v>0</v>
      </c>
      <c r="I2421" s="265">
        <v>0</v>
      </c>
      <c r="J2421" s="265">
        <v>7.7499999999999999E-3</v>
      </c>
      <c r="K2421" s="265">
        <v>3.6435000000000002E-2</v>
      </c>
      <c r="L2421" s="265">
        <v>1.8501999999999998E-2</v>
      </c>
      <c r="M2421" s="265">
        <v>9.0548999999999991E-2</v>
      </c>
      <c r="N2421" s="265">
        <v>0</v>
      </c>
    </row>
    <row r="2422" spans="2:14" ht="13.5" x14ac:dyDescent="0.25">
      <c r="B2422" s="166" t="s">
        <v>4961</v>
      </c>
      <c r="C2422" s="38" t="s">
        <v>2342</v>
      </c>
      <c r="D2422" s="265">
        <v>0.19550899999999999</v>
      </c>
      <c r="E2422" s="265">
        <v>3.3087000000000005E-2</v>
      </c>
      <c r="F2422" s="265">
        <v>5.1230999999999999E-2</v>
      </c>
      <c r="G2422" s="265">
        <v>1.8428E-2</v>
      </c>
      <c r="H2422" s="265">
        <v>0</v>
      </c>
      <c r="I2422" s="265">
        <v>1.7E-5</v>
      </c>
      <c r="J2422" s="265">
        <v>1.6808E-2</v>
      </c>
      <c r="K2422" s="265">
        <v>6.6449999999999999E-3</v>
      </c>
      <c r="L2422" s="265">
        <v>1.0954000000000002E-2</v>
      </c>
      <c r="M2422" s="265">
        <v>6.7939999999999997E-3</v>
      </c>
      <c r="N2422" s="265">
        <v>0</v>
      </c>
    </row>
    <row r="2423" spans="2:14" ht="13.5" x14ac:dyDescent="0.25">
      <c r="B2423" s="166" t="s">
        <v>4962</v>
      </c>
      <c r="C2423" s="38" t="s">
        <v>2343</v>
      </c>
      <c r="D2423" s="265">
        <v>0</v>
      </c>
      <c r="E2423" s="265">
        <v>0</v>
      </c>
      <c r="F2423" s="265">
        <v>0</v>
      </c>
      <c r="G2423" s="265">
        <v>0</v>
      </c>
      <c r="H2423" s="265">
        <v>0</v>
      </c>
      <c r="I2423" s="265">
        <v>0</v>
      </c>
      <c r="J2423" s="265">
        <v>0</v>
      </c>
      <c r="K2423" s="265">
        <v>4.4200000000000001E-4</v>
      </c>
      <c r="L2423" s="265">
        <v>1.005E-3</v>
      </c>
      <c r="M2423" s="265">
        <v>1.01E-4</v>
      </c>
      <c r="N2423" s="265">
        <v>0</v>
      </c>
    </row>
    <row r="2424" spans="2:14" ht="13.5" x14ac:dyDescent="0.25">
      <c r="B2424" s="166" t="s">
        <v>4963</v>
      </c>
      <c r="C2424" s="38" t="s">
        <v>414</v>
      </c>
      <c r="D2424" s="265">
        <v>2.7389999999999998E-2</v>
      </c>
      <c r="E2424" s="265">
        <v>1.1188999999999999E-2</v>
      </c>
      <c r="F2424" s="265">
        <v>8.4790000000000004E-3</v>
      </c>
      <c r="G2424" s="265">
        <v>1.1196000000000001E-2</v>
      </c>
      <c r="H2424" s="265">
        <v>1.2784E-2</v>
      </c>
      <c r="I2424" s="265">
        <v>7.7699999999999991E-3</v>
      </c>
      <c r="J2424" s="265">
        <v>0</v>
      </c>
      <c r="K2424" s="265">
        <v>2.441E-3</v>
      </c>
      <c r="L2424" s="265">
        <v>1.1039999999999999E-3</v>
      </c>
      <c r="M2424" s="265">
        <v>4.7790000000000003E-3</v>
      </c>
      <c r="N2424" s="265">
        <v>0</v>
      </c>
    </row>
    <row r="2425" spans="2:14" ht="13.5" x14ac:dyDescent="0.25">
      <c r="B2425" s="166" t="s">
        <v>4964</v>
      </c>
      <c r="C2425" s="38" t="s">
        <v>2344</v>
      </c>
      <c r="D2425" s="265">
        <v>0</v>
      </c>
      <c r="E2425" s="265">
        <v>0</v>
      </c>
      <c r="F2425" s="265">
        <v>0</v>
      </c>
      <c r="G2425" s="265">
        <v>0</v>
      </c>
      <c r="H2425" s="265">
        <v>0</v>
      </c>
      <c r="I2425" s="265">
        <v>0</v>
      </c>
      <c r="J2425" s="265">
        <v>0</v>
      </c>
      <c r="K2425" s="265">
        <v>9.6000000000000002E-5</v>
      </c>
      <c r="L2425" s="265">
        <v>0</v>
      </c>
      <c r="M2425" s="265">
        <v>0</v>
      </c>
      <c r="N2425" s="265">
        <v>0</v>
      </c>
    </row>
    <row r="2426" spans="2:14" ht="13.5" x14ac:dyDescent="0.25">
      <c r="B2426" s="166" t="s">
        <v>4965</v>
      </c>
      <c r="C2426" s="38" t="s">
        <v>2345</v>
      </c>
      <c r="D2426" s="265">
        <v>0</v>
      </c>
      <c r="E2426" s="265">
        <v>0</v>
      </c>
      <c r="F2426" s="265">
        <v>0</v>
      </c>
      <c r="G2426" s="265">
        <v>0</v>
      </c>
      <c r="H2426" s="265">
        <v>0</v>
      </c>
      <c r="I2426" s="265">
        <v>2.7E-4</v>
      </c>
      <c r="J2426" s="265">
        <v>1.25E-4</v>
      </c>
      <c r="K2426" s="265">
        <v>6.7200000000000003E-3</v>
      </c>
      <c r="L2426" s="265">
        <v>2.1262E-2</v>
      </c>
      <c r="M2426" s="265">
        <v>6.4655999999999991E-2</v>
      </c>
      <c r="N2426" s="265">
        <v>0</v>
      </c>
    </row>
    <row r="2427" spans="2:14" ht="13.5" x14ac:dyDescent="0.25">
      <c r="B2427" s="166" t="s">
        <v>4966</v>
      </c>
      <c r="C2427" s="38" t="s">
        <v>2346</v>
      </c>
      <c r="D2427" s="265">
        <v>6.0499999999999996E-4</v>
      </c>
      <c r="E2427" s="265">
        <v>0</v>
      </c>
      <c r="F2427" s="265">
        <v>0</v>
      </c>
      <c r="G2427" s="265">
        <v>0</v>
      </c>
      <c r="H2427" s="265">
        <v>0</v>
      </c>
      <c r="I2427" s="265">
        <v>0</v>
      </c>
      <c r="J2427" s="265">
        <v>5.1139999999999996E-3</v>
      </c>
      <c r="K2427" s="265">
        <v>1.4637000000000001E-2</v>
      </c>
      <c r="L2427" s="265">
        <v>2.2585000000000001E-2</v>
      </c>
      <c r="M2427" s="265">
        <v>1.6943999999999997E-2</v>
      </c>
      <c r="N2427" s="265">
        <v>6.6000000000000005E-5</v>
      </c>
    </row>
    <row r="2428" spans="2:14" ht="13.5" x14ac:dyDescent="0.25">
      <c r="B2428" s="166" t="s">
        <v>4967</v>
      </c>
      <c r="C2428" s="38" t="s">
        <v>2347</v>
      </c>
      <c r="D2428" s="265">
        <v>1.4123E-2</v>
      </c>
      <c r="E2428" s="265">
        <v>7.2429999999999994E-3</v>
      </c>
      <c r="F2428" s="265">
        <v>2.2962000000000003E-2</v>
      </c>
      <c r="G2428" s="265">
        <v>2.8485000000000003E-2</v>
      </c>
      <c r="H2428" s="265">
        <v>1.6462000000000001E-2</v>
      </c>
      <c r="I2428" s="265">
        <v>0</v>
      </c>
      <c r="J2428" s="265">
        <v>6.4720000000000003E-3</v>
      </c>
      <c r="K2428" s="265">
        <v>2.2922999999999999E-2</v>
      </c>
      <c r="L2428" s="265">
        <v>3.0863000000000002E-2</v>
      </c>
      <c r="M2428" s="265">
        <v>5.6848999999999997E-2</v>
      </c>
      <c r="N2428" s="265">
        <v>9.9200000000000004E-4</v>
      </c>
    </row>
    <row r="2429" spans="2:14" ht="13.5" x14ac:dyDescent="0.25">
      <c r="B2429" s="166" t="s">
        <v>4968</v>
      </c>
      <c r="C2429" s="38" t="s">
        <v>2348</v>
      </c>
      <c r="D2429" s="265">
        <v>2.1481999999999998E-2</v>
      </c>
      <c r="E2429" s="265">
        <v>4.7788999999999998E-2</v>
      </c>
      <c r="F2429" s="265">
        <v>3.6128E-2</v>
      </c>
      <c r="G2429" s="265">
        <v>4.5878000000000002E-2</v>
      </c>
      <c r="H2429" s="265">
        <v>6.6074999999999995E-2</v>
      </c>
      <c r="I2429" s="265">
        <v>9.5783000000000007E-2</v>
      </c>
      <c r="J2429" s="265">
        <v>0.15216399999999999</v>
      </c>
      <c r="K2429" s="265">
        <v>0.217644</v>
      </c>
      <c r="L2429" s="265">
        <v>0.24721100000000001</v>
      </c>
      <c r="M2429" s="265">
        <v>0.27395200000000003</v>
      </c>
      <c r="N2429" s="265">
        <v>0.197268</v>
      </c>
    </row>
    <row r="2430" spans="2:14" ht="13.5" x14ac:dyDescent="0.25">
      <c r="B2430" s="166" t="s">
        <v>4969</v>
      </c>
      <c r="C2430" s="38" t="s">
        <v>2349</v>
      </c>
      <c r="D2430" s="265">
        <v>4.4660000000000004E-3</v>
      </c>
      <c r="E2430" s="265">
        <v>2.8290999999999997E-2</v>
      </c>
      <c r="F2430" s="265">
        <v>2.415E-3</v>
      </c>
      <c r="G2430" s="265">
        <v>0</v>
      </c>
      <c r="H2430" s="265">
        <v>0</v>
      </c>
      <c r="I2430" s="265">
        <v>0</v>
      </c>
      <c r="J2430" s="265">
        <v>1.916E-2</v>
      </c>
      <c r="K2430" s="265">
        <v>8.9210000000000001E-3</v>
      </c>
      <c r="L2430" s="265">
        <v>1.6664999999999999E-2</v>
      </c>
      <c r="M2430" s="265">
        <v>8.5140000000000007E-3</v>
      </c>
      <c r="N2430" s="265">
        <v>4.9820000000000003E-3</v>
      </c>
    </row>
    <row r="2431" spans="2:14" ht="13.5" x14ac:dyDescent="0.25">
      <c r="B2431" s="166" t="s">
        <v>4970</v>
      </c>
      <c r="C2431" s="38" t="s">
        <v>2350</v>
      </c>
      <c r="D2431" s="265">
        <v>0</v>
      </c>
      <c r="E2431" s="265">
        <v>0</v>
      </c>
      <c r="F2431" s="265">
        <v>0</v>
      </c>
      <c r="G2431" s="265">
        <v>0</v>
      </c>
      <c r="H2431" s="265">
        <v>0</v>
      </c>
      <c r="I2431" s="265">
        <v>0</v>
      </c>
      <c r="J2431" s="265">
        <v>0</v>
      </c>
      <c r="K2431" s="265">
        <v>1.5549E-2</v>
      </c>
      <c r="L2431" s="265">
        <v>2.7611E-2</v>
      </c>
      <c r="M2431" s="265">
        <v>1.0172E-2</v>
      </c>
      <c r="N2431" s="265">
        <v>0</v>
      </c>
    </row>
    <row r="2432" spans="2:14" ht="13.5" x14ac:dyDescent="0.25">
      <c r="B2432" s="166" t="s">
        <v>4971</v>
      </c>
      <c r="C2432" s="38" t="s">
        <v>2351</v>
      </c>
      <c r="D2432" s="265">
        <v>3.0000000000000001E-3</v>
      </c>
      <c r="E2432" s="265">
        <v>2.8549999999999999E-3</v>
      </c>
      <c r="F2432" s="265">
        <v>1.1720000000000001E-3</v>
      </c>
      <c r="G2432" s="265">
        <v>0</v>
      </c>
      <c r="H2432" s="265">
        <v>0</v>
      </c>
      <c r="I2432" s="265">
        <v>0</v>
      </c>
      <c r="J2432" s="265">
        <v>0</v>
      </c>
      <c r="K2432" s="265">
        <v>0</v>
      </c>
      <c r="L2432" s="265">
        <v>0</v>
      </c>
      <c r="M2432" s="265">
        <v>8.8999999999999995E-5</v>
      </c>
      <c r="N2432" s="265">
        <v>0</v>
      </c>
    </row>
    <row r="2433" spans="2:14" ht="13.5" x14ac:dyDescent="0.25">
      <c r="B2433" s="166" t="s">
        <v>4972</v>
      </c>
      <c r="C2433" s="38" t="s">
        <v>2352</v>
      </c>
      <c r="D2433" s="265">
        <v>0</v>
      </c>
      <c r="E2433" s="265">
        <v>0</v>
      </c>
      <c r="F2433" s="265">
        <v>0</v>
      </c>
      <c r="G2433" s="265">
        <v>5.306E-3</v>
      </c>
      <c r="H2433" s="265">
        <v>5.9888999999999998E-2</v>
      </c>
      <c r="I2433" s="265">
        <v>4.7932999999999996E-2</v>
      </c>
      <c r="J2433" s="265">
        <v>6.7790000000000003E-3</v>
      </c>
      <c r="K2433" s="265">
        <v>3.7060000000000001E-3</v>
      </c>
      <c r="L2433" s="265">
        <v>1.2432E-2</v>
      </c>
      <c r="M2433" s="265">
        <v>2.5434999999999999E-2</v>
      </c>
      <c r="N2433" s="265">
        <v>0</v>
      </c>
    </row>
    <row r="2434" spans="2:14" ht="13.5" x14ac:dyDescent="0.25">
      <c r="B2434" s="166" t="s">
        <v>4973</v>
      </c>
      <c r="C2434" s="38" t="s">
        <v>2353</v>
      </c>
      <c r="D2434" s="265">
        <v>1.1606999999999999E-2</v>
      </c>
      <c r="E2434" s="265">
        <v>1.3918E-2</v>
      </c>
      <c r="F2434" s="265">
        <v>0</v>
      </c>
      <c r="G2434" s="265">
        <v>0</v>
      </c>
      <c r="H2434" s="265">
        <v>0</v>
      </c>
      <c r="I2434" s="265">
        <v>0</v>
      </c>
      <c r="J2434" s="265">
        <v>0</v>
      </c>
      <c r="K2434" s="265">
        <v>1.7454000000000001E-2</v>
      </c>
      <c r="L2434" s="265">
        <v>2.1401999999999997E-2</v>
      </c>
      <c r="M2434" s="265">
        <v>0.101593</v>
      </c>
      <c r="N2434" s="265">
        <v>6.8999999999999997E-4</v>
      </c>
    </row>
    <row r="2435" spans="2:14" ht="13.5" x14ac:dyDescent="0.25">
      <c r="B2435" s="166" t="s">
        <v>4974</v>
      </c>
      <c r="C2435" s="38" t="s">
        <v>2354</v>
      </c>
      <c r="D2435" s="265">
        <v>1.1618430000000002</v>
      </c>
      <c r="E2435" s="265">
        <v>1.7572999999999999</v>
      </c>
      <c r="F2435" s="265">
        <v>2.0279400000000001</v>
      </c>
      <c r="G2435" s="265">
        <v>1.5278750000000001</v>
      </c>
      <c r="H2435" s="265">
        <v>2.2594069999999999</v>
      </c>
      <c r="I2435" s="265">
        <v>2.2790299999999997</v>
      </c>
      <c r="J2435" s="265">
        <v>2.4049810000000003</v>
      </c>
      <c r="K2435" s="265">
        <v>3.960423</v>
      </c>
      <c r="L2435" s="265">
        <v>3.9809370000000004</v>
      </c>
      <c r="M2435" s="265">
        <v>5.387982</v>
      </c>
      <c r="N2435" s="265">
        <v>8.0780670000000008</v>
      </c>
    </row>
    <row r="2436" spans="2:14" ht="13.5" x14ac:dyDescent="0.25">
      <c r="B2436" s="166" t="s">
        <v>4975</v>
      </c>
      <c r="C2436" s="38" t="s">
        <v>2355</v>
      </c>
      <c r="D2436" s="265">
        <v>1.3403999999999999E-2</v>
      </c>
      <c r="E2436" s="265">
        <v>2.5339E-2</v>
      </c>
      <c r="F2436" s="265">
        <v>2.4329999999999997E-2</v>
      </c>
      <c r="G2436" s="265">
        <v>2.1412999999999998E-2</v>
      </c>
      <c r="H2436" s="265">
        <v>1.925E-2</v>
      </c>
      <c r="I2436" s="265">
        <v>7.9229999999999995E-3</v>
      </c>
      <c r="J2436" s="265">
        <v>1.4355E-2</v>
      </c>
      <c r="K2436" s="265">
        <v>2.5709999999999997E-2</v>
      </c>
      <c r="L2436" s="265">
        <v>4.7406000000000004E-2</v>
      </c>
      <c r="M2436" s="265">
        <v>3.7462999999999996E-2</v>
      </c>
      <c r="N2436" s="265">
        <v>1.7240999999999999E-2</v>
      </c>
    </row>
    <row r="2437" spans="2:14" ht="13.5" x14ac:dyDescent="0.25">
      <c r="B2437" s="166" t="s">
        <v>4976</v>
      </c>
      <c r="C2437" s="38" t="s">
        <v>2356</v>
      </c>
      <c r="D2437" s="265">
        <v>0</v>
      </c>
      <c r="E2437" s="265">
        <v>7.0799999999999997E-4</v>
      </c>
      <c r="F2437" s="265">
        <v>7.8599999999999989E-2</v>
      </c>
      <c r="G2437" s="265">
        <v>1.5390000000000001E-2</v>
      </c>
      <c r="H2437" s="265">
        <v>0</v>
      </c>
      <c r="I2437" s="265">
        <v>0</v>
      </c>
      <c r="J2437" s="265">
        <v>5.1099999999999995E-4</v>
      </c>
      <c r="K2437" s="265">
        <v>5.6379999999999989E-3</v>
      </c>
      <c r="L2437" s="265">
        <v>2.0540000000000003E-3</v>
      </c>
      <c r="M2437" s="265">
        <v>1.1130000000000001E-3</v>
      </c>
      <c r="N2437" s="265">
        <v>0</v>
      </c>
    </row>
    <row r="2438" spans="2:14" ht="13.5" x14ac:dyDescent="0.25">
      <c r="B2438" s="166" t="s">
        <v>4977</v>
      </c>
      <c r="C2438" s="38" t="s">
        <v>2357</v>
      </c>
      <c r="D2438" s="265">
        <v>5.1774000000000001E-2</v>
      </c>
      <c r="E2438" s="265">
        <v>3.1142999999999997E-2</v>
      </c>
      <c r="F2438" s="265">
        <v>4.3399999999999998E-4</v>
      </c>
      <c r="G2438" s="265">
        <v>0</v>
      </c>
      <c r="H2438" s="265">
        <v>0</v>
      </c>
      <c r="I2438" s="265">
        <v>0</v>
      </c>
      <c r="J2438" s="265">
        <v>8.61E-4</v>
      </c>
      <c r="K2438" s="265">
        <v>8.2760000000000004E-3</v>
      </c>
      <c r="L2438" s="265">
        <v>1.6594999999999999E-2</v>
      </c>
      <c r="M2438" s="265">
        <v>1.3156000000000001E-2</v>
      </c>
      <c r="N2438" s="265">
        <v>0</v>
      </c>
    </row>
    <row r="2439" spans="2:14" ht="13.5" x14ac:dyDescent="0.25">
      <c r="B2439" s="166" t="s">
        <v>4978</v>
      </c>
      <c r="C2439" s="38" t="s">
        <v>2358</v>
      </c>
      <c r="D2439" s="265">
        <v>11.747285000000002</v>
      </c>
      <c r="E2439" s="265">
        <v>12.523572999999999</v>
      </c>
      <c r="F2439" s="265">
        <v>12.672768</v>
      </c>
      <c r="G2439" s="265">
        <v>11.159591000000001</v>
      </c>
      <c r="H2439" s="265">
        <v>16.590268999999999</v>
      </c>
      <c r="I2439" s="265">
        <v>19.115442999999999</v>
      </c>
      <c r="J2439" s="265">
        <v>22.715637999999998</v>
      </c>
      <c r="K2439" s="265">
        <v>20.122820999999998</v>
      </c>
      <c r="L2439" s="265">
        <v>30.360300000000002</v>
      </c>
      <c r="M2439" s="265">
        <v>40.088870999999997</v>
      </c>
      <c r="N2439" s="265">
        <v>49.535497999999997</v>
      </c>
    </row>
    <row r="2440" spans="2:14" ht="13.5" x14ac:dyDescent="0.25">
      <c r="B2440" s="166" t="s">
        <v>4979</v>
      </c>
      <c r="C2440" s="38" t="s">
        <v>2359</v>
      </c>
      <c r="D2440" s="265">
        <v>0.45494100000000004</v>
      </c>
      <c r="E2440" s="265">
        <v>0.37403999999999998</v>
      </c>
      <c r="F2440" s="265">
        <v>0.22368999999999997</v>
      </c>
      <c r="G2440" s="265">
        <v>0.12493900000000001</v>
      </c>
      <c r="H2440" s="265">
        <v>2.9E-5</v>
      </c>
      <c r="I2440" s="265">
        <v>2.6658000000000001E-2</v>
      </c>
      <c r="J2440" s="265">
        <v>0.10531399999999999</v>
      </c>
      <c r="K2440" s="265">
        <v>0.11716599999999999</v>
      </c>
      <c r="L2440" s="265">
        <v>0.15996199999999999</v>
      </c>
      <c r="M2440" s="265">
        <v>0.426228</v>
      </c>
      <c r="N2440" s="265">
        <v>0.91122700000000001</v>
      </c>
    </row>
    <row r="2441" spans="2:14" ht="13.5" x14ac:dyDescent="0.25">
      <c r="B2441" s="166" t="s">
        <v>4980</v>
      </c>
      <c r="C2441" s="38" t="s">
        <v>2360</v>
      </c>
      <c r="D2441" s="265">
        <v>0</v>
      </c>
      <c r="E2441" s="265">
        <v>0</v>
      </c>
      <c r="F2441" s="265">
        <v>0</v>
      </c>
      <c r="G2441" s="265">
        <v>0</v>
      </c>
      <c r="H2441" s="265">
        <v>0</v>
      </c>
      <c r="I2441" s="265">
        <v>0</v>
      </c>
      <c r="J2441" s="265">
        <v>0</v>
      </c>
      <c r="K2441" s="265">
        <v>0</v>
      </c>
      <c r="L2441" s="265">
        <v>9.0200000000000002E-4</v>
      </c>
      <c r="M2441" s="265">
        <v>3.3612999999999997E-2</v>
      </c>
      <c r="N2441" s="265">
        <v>0</v>
      </c>
    </row>
    <row r="2442" spans="2:14" ht="13.5" x14ac:dyDescent="0.25">
      <c r="B2442" s="166" t="s">
        <v>4981</v>
      </c>
      <c r="C2442" s="38" t="s">
        <v>2361</v>
      </c>
      <c r="D2442" s="265">
        <v>0.22613000000000003</v>
      </c>
      <c r="E2442" s="265">
        <v>0.21576100000000001</v>
      </c>
      <c r="F2442" s="265">
        <v>0.27776099999999998</v>
      </c>
      <c r="G2442" s="265">
        <v>0.23511099999999999</v>
      </c>
      <c r="H2442" s="265">
        <v>0.31495600000000001</v>
      </c>
      <c r="I2442" s="265">
        <v>0.26543099999999997</v>
      </c>
      <c r="J2442" s="265">
        <v>0.29362199999999999</v>
      </c>
      <c r="K2442" s="265">
        <v>0.35482599999999997</v>
      </c>
      <c r="L2442" s="265">
        <v>0.40022200000000002</v>
      </c>
      <c r="M2442" s="265">
        <v>0.36260599999999998</v>
      </c>
      <c r="N2442" s="265">
        <v>6.1083999999999999E-2</v>
      </c>
    </row>
    <row r="2443" spans="2:14" ht="13.5" x14ac:dyDescent="0.25">
      <c r="B2443" s="166" t="s">
        <v>4982</v>
      </c>
      <c r="C2443" s="38" t="s">
        <v>2362</v>
      </c>
      <c r="D2443" s="265">
        <v>3.1470000000000001E-3</v>
      </c>
      <c r="E2443" s="265">
        <v>3.4750000000000002E-3</v>
      </c>
      <c r="F2443" s="265">
        <v>4.3169999999999997E-3</v>
      </c>
      <c r="G2443" s="265">
        <v>0</v>
      </c>
      <c r="H2443" s="265">
        <v>0</v>
      </c>
      <c r="I2443" s="265">
        <v>0</v>
      </c>
      <c r="J2443" s="265">
        <v>1.3046E-2</v>
      </c>
      <c r="K2443" s="265">
        <v>5.0769999999999999E-3</v>
      </c>
      <c r="L2443" s="265">
        <v>5.8010000000000006E-3</v>
      </c>
      <c r="M2443" s="265">
        <v>9.19E-4</v>
      </c>
      <c r="N2443" s="265">
        <v>0</v>
      </c>
    </row>
    <row r="2444" spans="2:14" ht="13.5" x14ac:dyDescent="0.25">
      <c r="B2444" s="166" t="s">
        <v>4983</v>
      </c>
      <c r="C2444" s="38" t="s">
        <v>2363</v>
      </c>
      <c r="D2444" s="265">
        <v>0.111943</v>
      </c>
      <c r="E2444" s="265">
        <v>0.124387</v>
      </c>
      <c r="F2444" s="265">
        <v>0.21066800000000002</v>
      </c>
      <c r="G2444" s="265">
        <v>0.14721600000000001</v>
      </c>
      <c r="H2444" s="265">
        <v>0.145812</v>
      </c>
      <c r="I2444" s="265">
        <v>0.162906</v>
      </c>
      <c r="J2444" s="265">
        <v>0.16104299999999999</v>
      </c>
      <c r="K2444" s="265">
        <v>0.17899400000000001</v>
      </c>
      <c r="L2444" s="265">
        <v>0.210003</v>
      </c>
      <c r="M2444" s="265">
        <v>0.16136699999999998</v>
      </c>
      <c r="N2444" s="265">
        <v>2.8767000000000001E-2</v>
      </c>
    </row>
    <row r="2445" spans="2:14" ht="13.5" x14ac:dyDescent="0.25">
      <c r="B2445" s="166" t="s">
        <v>4984</v>
      </c>
      <c r="C2445" s="38" t="s">
        <v>2364</v>
      </c>
      <c r="D2445" s="265">
        <v>0</v>
      </c>
      <c r="E2445" s="265">
        <v>0</v>
      </c>
      <c r="F2445" s="265">
        <v>0</v>
      </c>
      <c r="G2445" s="265">
        <v>0</v>
      </c>
      <c r="H2445" s="265">
        <v>0</v>
      </c>
      <c r="I2445" s="265">
        <v>0</v>
      </c>
      <c r="J2445" s="265">
        <v>2.1800000000000001E-3</v>
      </c>
      <c r="K2445" s="265">
        <v>2.1467E-2</v>
      </c>
      <c r="L2445" s="265">
        <v>2.8379000000000001E-2</v>
      </c>
      <c r="M2445" s="265">
        <v>1.3639999999999999E-2</v>
      </c>
      <c r="N2445" s="265">
        <v>5.3000000000000001E-5</v>
      </c>
    </row>
    <row r="2446" spans="2:14" ht="13.5" x14ac:dyDescent="0.25">
      <c r="B2446" s="166" t="s">
        <v>4985</v>
      </c>
      <c r="C2446" s="38" t="s">
        <v>2365</v>
      </c>
      <c r="D2446" s="265">
        <v>0</v>
      </c>
      <c r="E2446" s="265">
        <v>5.8999999999999998E-5</v>
      </c>
      <c r="F2446" s="265">
        <v>0</v>
      </c>
      <c r="G2446" s="265">
        <v>0</v>
      </c>
      <c r="H2446" s="265">
        <v>0</v>
      </c>
      <c r="I2446" s="265">
        <v>0</v>
      </c>
      <c r="J2446" s="265">
        <v>2.4399999999999999E-4</v>
      </c>
      <c r="K2446" s="265">
        <v>2.5900000000000001E-4</v>
      </c>
      <c r="L2446" s="265">
        <v>2.2209999999999999E-3</v>
      </c>
      <c r="M2446" s="265">
        <v>1.3381000000000001E-2</v>
      </c>
      <c r="N2446" s="265">
        <v>0</v>
      </c>
    </row>
    <row r="2447" spans="2:14" ht="13.5" x14ac:dyDescent="0.25">
      <c r="B2447" s="166" t="s">
        <v>4986</v>
      </c>
      <c r="C2447" s="38" t="s">
        <v>2366</v>
      </c>
      <c r="D2447" s="265">
        <v>8.5979999999999997E-3</v>
      </c>
      <c r="E2447" s="265">
        <v>7.3499999999999998E-4</v>
      </c>
      <c r="F2447" s="265">
        <v>0</v>
      </c>
      <c r="G2447" s="265">
        <v>0</v>
      </c>
      <c r="H2447" s="265">
        <v>0</v>
      </c>
      <c r="I2447" s="265">
        <v>1.5799999999999999E-4</v>
      </c>
      <c r="J2447" s="265">
        <v>6.5540000000000008E-3</v>
      </c>
      <c r="K2447" s="265">
        <v>3.5671000000000001E-2</v>
      </c>
      <c r="L2447" s="265">
        <v>9.7660999999999998E-2</v>
      </c>
      <c r="M2447" s="265">
        <v>6.5564999999999998E-2</v>
      </c>
      <c r="N2447" s="265">
        <v>0</v>
      </c>
    </row>
    <row r="2448" spans="2:14" ht="13.5" x14ac:dyDescent="0.25">
      <c r="B2448" s="166" t="s">
        <v>4987</v>
      </c>
      <c r="C2448" s="38" t="s">
        <v>2367</v>
      </c>
      <c r="D2448" s="265">
        <v>0</v>
      </c>
      <c r="E2448" s="265">
        <v>0</v>
      </c>
      <c r="F2448" s="265">
        <v>0</v>
      </c>
      <c r="G2448" s="265">
        <v>0</v>
      </c>
      <c r="H2448" s="265">
        <v>0</v>
      </c>
      <c r="I2448" s="265">
        <v>0</v>
      </c>
      <c r="J2448" s="265">
        <v>0</v>
      </c>
      <c r="K2448" s="265">
        <v>3.6999999999999998E-5</v>
      </c>
      <c r="L2448" s="265">
        <v>5.1E-5</v>
      </c>
      <c r="M2448" s="265">
        <v>5.5000000000000002E-5</v>
      </c>
      <c r="N2448" s="265">
        <v>0</v>
      </c>
    </row>
    <row r="2449" spans="2:14" ht="13.5" x14ac:dyDescent="0.25">
      <c r="B2449" s="166" t="s">
        <v>4988</v>
      </c>
      <c r="C2449" s="38" t="s">
        <v>2368</v>
      </c>
      <c r="D2449" s="265">
        <v>13.928028999999999</v>
      </c>
      <c r="E2449" s="265">
        <v>13.432646</v>
      </c>
      <c r="F2449" s="265">
        <v>12.819283</v>
      </c>
      <c r="G2449" s="265">
        <v>8.9278399999999998</v>
      </c>
      <c r="H2449" s="265">
        <v>13.924477</v>
      </c>
      <c r="I2449" s="265">
        <v>14.749148999999999</v>
      </c>
      <c r="J2449" s="265">
        <v>15.936767</v>
      </c>
      <c r="K2449" s="265">
        <v>16.56992</v>
      </c>
      <c r="L2449" s="265">
        <v>22.490435000000002</v>
      </c>
      <c r="M2449" s="265">
        <v>26.477250999999999</v>
      </c>
      <c r="N2449" s="265">
        <v>33.210433999999999</v>
      </c>
    </row>
    <row r="2450" spans="2:14" ht="13.5" x14ac:dyDescent="0.25">
      <c r="B2450" s="166" t="s">
        <v>4989</v>
      </c>
      <c r="C2450" s="38" t="s">
        <v>2369</v>
      </c>
      <c r="D2450" s="265">
        <v>0</v>
      </c>
      <c r="E2450" s="265">
        <v>0</v>
      </c>
      <c r="F2450" s="265">
        <v>1.2923E-2</v>
      </c>
      <c r="G2450" s="265">
        <v>1.2305E-2</v>
      </c>
      <c r="H2450" s="265">
        <v>1.1613E-2</v>
      </c>
      <c r="I2450" s="265">
        <v>1.1379E-2</v>
      </c>
      <c r="J2450" s="265">
        <v>5.5560000000000002E-3</v>
      </c>
      <c r="K2450" s="265">
        <v>8.574E-3</v>
      </c>
      <c r="L2450" s="265">
        <v>3.5589999999999997E-3</v>
      </c>
      <c r="M2450" s="265">
        <v>4.4120000000000001E-3</v>
      </c>
      <c r="N2450" s="265">
        <v>8.5500000000000003E-3</v>
      </c>
    </row>
    <row r="2451" spans="2:14" ht="13.5" x14ac:dyDescent="0.25">
      <c r="B2451" s="166" t="s">
        <v>4990</v>
      </c>
      <c r="C2451" s="38" t="s">
        <v>2370</v>
      </c>
      <c r="D2451" s="265">
        <v>8.6226999999999998E-2</v>
      </c>
      <c r="E2451" s="265">
        <v>0.17722900000000003</v>
      </c>
      <c r="F2451" s="265">
        <v>0.171177</v>
      </c>
      <c r="G2451" s="265">
        <v>0.14044000000000001</v>
      </c>
      <c r="H2451" s="265">
        <v>0.21211199999999999</v>
      </c>
      <c r="I2451" s="265">
        <v>0.24379299999999998</v>
      </c>
      <c r="J2451" s="265">
        <v>0.26212099999999999</v>
      </c>
      <c r="K2451" s="265">
        <v>0.55911600000000006</v>
      </c>
      <c r="L2451" s="265">
        <v>0.58273799999999998</v>
      </c>
      <c r="M2451" s="265">
        <v>0.606101</v>
      </c>
      <c r="N2451" s="265">
        <v>0.69239200000000012</v>
      </c>
    </row>
    <row r="2452" spans="2:14" ht="13.5" x14ac:dyDescent="0.25">
      <c r="B2452" s="166" t="s">
        <v>4991</v>
      </c>
      <c r="C2452" s="38" t="s">
        <v>2371</v>
      </c>
      <c r="D2452" s="265">
        <v>0</v>
      </c>
      <c r="E2452" s="265">
        <v>0</v>
      </c>
      <c r="F2452" s="265">
        <v>0</v>
      </c>
      <c r="G2452" s="265">
        <v>0</v>
      </c>
      <c r="H2452" s="265">
        <v>0</v>
      </c>
      <c r="I2452" s="265">
        <v>0</v>
      </c>
      <c r="J2452" s="265">
        <v>2.1069999999999999E-3</v>
      </c>
      <c r="K2452" s="265">
        <v>5.22E-4</v>
      </c>
      <c r="L2452" s="265">
        <v>0</v>
      </c>
      <c r="M2452" s="265">
        <v>1.6310000000000001E-3</v>
      </c>
      <c r="N2452" s="265">
        <v>0</v>
      </c>
    </row>
    <row r="2453" spans="2:14" ht="13.5" x14ac:dyDescent="0.25">
      <c r="B2453" s="166" t="s">
        <v>4992</v>
      </c>
      <c r="C2453" s="38" t="s">
        <v>2372</v>
      </c>
      <c r="D2453" s="265">
        <v>0.13712999999999997</v>
      </c>
      <c r="E2453" s="265">
        <v>0.190937</v>
      </c>
      <c r="F2453" s="265">
        <v>0.24753500000000001</v>
      </c>
      <c r="G2453" s="265">
        <v>0.18000300000000002</v>
      </c>
      <c r="H2453" s="265">
        <v>0.35303499999999999</v>
      </c>
      <c r="I2453" s="265">
        <v>0.38142999999999999</v>
      </c>
      <c r="J2453" s="265">
        <v>0.40265300000000004</v>
      </c>
      <c r="K2453" s="265">
        <v>0.92153499999999999</v>
      </c>
      <c r="L2453" s="265">
        <v>0.63823800000000008</v>
      </c>
      <c r="M2453" s="265">
        <v>0.78890100000000007</v>
      </c>
      <c r="N2453" s="265">
        <v>0.80200099999999996</v>
      </c>
    </row>
    <row r="2454" spans="2:14" ht="13.5" x14ac:dyDescent="0.25">
      <c r="B2454" s="166" t="s">
        <v>4993</v>
      </c>
      <c r="C2454" s="38" t="s">
        <v>2373</v>
      </c>
      <c r="D2454" s="265">
        <v>0</v>
      </c>
      <c r="E2454" s="265">
        <v>0</v>
      </c>
      <c r="F2454" s="265">
        <v>0</v>
      </c>
      <c r="G2454" s="265">
        <v>0</v>
      </c>
      <c r="H2454" s="265">
        <v>0</v>
      </c>
      <c r="I2454" s="265">
        <v>0</v>
      </c>
      <c r="J2454" s="265">
        <v>1.4078E-2</v>
      </c>
      <c r="K2454" s="265">
        <v>3.0174000000000003E-2</v>
      </c>
      <c r="L2454" s="265">
        <v>5.5540000000000006E-2</v>
      </c>
      <c r="M2454" s="265">
        <v>1.8083000000000002E-2</v>
      </c>
      <c r="N2454" s="265">
        <v>0</v>
      </c>
    </row>
    <row r="2455" spans="2:14" ht="13.5" x14ac:dyDescent="0.25">
      <c r="B2455" s="166" t="s">
        <v>4994</v>
      </c>
      <c r="C2455" s="38" t="s">
        <v>2374</v>
      </c>
      <c r="D2455" s="265">
        <v>0</v>
      </c>
      <c r="E2455" s="265">
        <v>0</v>
      </c>
      <c r="F2455" s="265">
        <v>0</v>
      </c>
      <c r="G2455" s="265">
        <v>0</v>
      </c>
      <c r="H2455" s="265">
        <v>0</v>
      </c>
      <c r="I2455" s="265">
        <v>0</v>
      </c>
      <c r="J2455" s="265">
        <v>0</v>
      </c>
      <c r="K2455" s="265">
        <v>6.0300000000000002E-4</v>
      </c>
      <c r="L2455" s="265">
        <v>4.2880000000000001E-3</v>
      </c>
      <c r="M2455" s="265">
        <v>3.6980000000000003E-3</v>
      </c>
      <c r="N2455" s="265">
        <v>0</v>
      </c>
    </row>
    <row r="2456" spans="2:14" ht="13.5" x14ac:dyDescent="0.25">
      <c r="B2456" s="166" t="s">
        <v>4995</v>
      </c>
      <c r="C2456" s="38" t="s">
        <v>2375</v>
      </c>
      <c r="D2456" s="265">
        <v>1.7365950000000001</v>
      </c>
      <c r="E2456" s="265">
        <v>1.7000280000000001</v>
      </c>
      <c r="F2456" s="265">
        <v>1.8728500000000001</v>
      </c>
      <c r="G2456" s="265">
        <v>1.771854</v>
      </c>
      <c r="H2456" s="265">
        <v>2.3226930000000001</v>
      </c>
      <c r="I2456" s="265">
        <v>2.5210170000000001</v>
      </c>
      <c r="J2456" s="265">
        <v>2.8097650000000001</v>
      </c>
      <c r="K2456" s="265">
        <v>3.5031150000000002</v>
      </c>
      <c r="L2456" s="265">
        <v>4.8544390000000002</v>
      </c>
      <c r="M2456" s="265">
        <v>5.5044199999999996</v>
      </c>
      <c r="N2456" s="265">
        <v>6.650919</v>
      </c>
    </row>
    <row r="2457" spans="2:14" ht="13.5" x14ac:dyDescent="0.25">
      <c r="B2457" s="166" t="s">
        <v>4996</v>
      </c>
      <c r="C2457" s="38" t="s">
        <v>2376</v>
      </c>
      <c r="D2457" s="265">
        <v>0.57874099999999995</v>
      </c>
      <c r="E2457" s="265">
        <v>0.868591</v>
      </c>
      <c r="F2457" s="265">
        <v>0.81154100000000007</v>
      </c>
      <c r="G2457" s="265">
        <v>0.28837299999999999</v>
      </c>
      <c r="H2457" s="265">
        <v>0.19648000000000002</v>
      </c>
      <c r="I2457" s="265">
        <v>0.17998</v>
      </c>
      <c r="J2457" s="265">
        <v>0.257552</v>
      </c>
      <c r="K2457" s="265">
        <v>0.55296900000000004</v>
      </c>
      <c r="L2457" s="265">
        <v>0.84184799999999993</v>
      </c>
      <c r="M2457" s="265">
        <v>0.84133000000000002</v>
      </c>
      <c r="N2457" s="265">
        <v>0.44686100000000001</v>
      </c>
    </row>
    <row r="2458" spans="2:14" ht="13.5" x14ac:dyDescent="0.25">
      <c r="B2458" s="166" t="s">
        <v>4997</v>
      </c>
      <c r="C2458" s="38" t="s">
        <v>2377</v>
      </c>
      <c r="D2458" s="265">
        <v>0.79627899999999996</v>
      </c>
      <c r="E2458" s="265">
        <v>0.97510300000000005</v>
      </c>
      <c r="F2458" s="265">
        <v>1.1189720000000001</v>
      </c>
      <c r="G2458" s="265">
        <v>0.81803399999999993</v>
      </c>
      <c r="H2458" s="265">
        <v>1.2021539999999999</v>
      </c>
      <c r="I2458" s="265">
        <v>1.6238299999999999</v>
      </c>
      <c r="J2458" s="265">
        <v>2.0222310000000001</v>
      </c>
      <c r="K2458" s="265">
        <v>2.4093339999999999</v>
      </c>
      <c r="L2458" s="265">
        <v>3.843235</v>
      </c>
      <c r="M2458" s="265">
        <v>4.40747</v>
      </c>
      <c r="N2458" s="265">
        <v>4.8923989999999993</v>
      </c>
    </row>
    <row r="2459" spans="2:14" ht="13.5" x14ac:dyDescent="0.25">
      <c r="B2459" s="166" t="s">
        <v>4998</v>
      </c>
      <c r="C2459" s="38" t="s">
        <v>2378</v>
      </c>
      <c r="D2459" s="265">
        <v>0</v>
      </c>
      <c r="E2459" s="265">
        <v>0</v>
      </c>
      <c r="F2459" s="265">
        <v>0</v>
      </c>
      <c r="G2459" s="265">
        <v>0</v>
      </c>
      <c r="H2459" s="265">
        <v>0</v>
      </c>
      <c r="I2459" s="265">
        <v>0</v>
      </c>
      <c r="J2459" s="265">
        <v>0</v>
      </c>
      <c r="K2459" s="265">
        <v>1.46E-4</v>
      </c>
      <c r="L2459" s="265">
        <v>2.8200000000000002E-4</v>
      </c>
      <c r="M2459" s="265">
        <v>0</v>
      </c>
      <c r="N2459" s="265">
        <v>0</v>
      </c>
    </row>
    <row r="2460" spans="2:14" ht="13.5" x14ac:dyDescent="0.25">
      <c r="B2460" s="166" t="s">
        <v>4999</v>
      </c>
      <c r="C2460" s="38" t="s">
        <v>2379</v>
      </c>
      <c r="D2460" s="265">
        <v>0</v>
      </c>
      <c r="E2460" s="265">
        <v>0</v>
      </c>
      <c r="F2460" s="265">
        <v>0</v>
      </c>
      <c r="G2460" s="265">
        <v>0</v>
      </c>
      <c r="H2460" s="265">
        <v>0</v>
      </c>
      <c r="I2460" s="265">
        <v>0</v>
      </c>
      <c r="J2460" s="265">
        <v>1.0000000000000001E-5</v>
      </c>
      <c r="K2460" s="265">
        <v>1.5999999999999999E-5</v>
      </c>
      <c r="L2460" s="265">
        <v>8.0000000000000007E-5</v>
      </c>
      <c r="M2460" s="265">
        <v>5.7499999999999999E-4</v>
      </c>
      <c r="N2460" s="265">
        <v>0</v>
      </c>
    </row>
    <row r="2461" spans="2:14" ht="13.5" x14ac:dyDescent="0.25">
      <c r="B2461" s="166" t="s">
        <v>5000</v>
      </c>
      <c r="C2461" s="38" t="s">
        <v>2380</v>
      </c>
      <c r="D2461" s="265">
        <v>0.33297399999999999</v>
      </c>
      <c r="E2461" s="265">
        <v>0.35281399999999996</v>
      </c>
      <c r="F2461" s="265">
        <v>0.57511000000000001</v>
      </c>
      <c r="G2461" s="265">
        <v>0.53810000000000002</v>
      </c>
      <c r="H2461" s="265">
        <v>0.84333300000000011</v>
      </c>
      <c r="I2461" s="265">
        <v>0.91928600000000005</v>
      </c>
      <c r="J2461" s="265">
        <v>1.1022480000000001</v>
      </c>
      <c r="K2461" s="265">
        <v>10.638113000000001</v>
      </c>
      <c r="L2461" s="265">
        <v>11.170743000000002</v>
      </c>
      <c r="M2461" s="265">
        <v>3.379375</v>
      </c>
      <c r="N2461" s="265">
        <v>2.4149090000000002</v>
      </c>
    </row>
    <row r="2462" spans="2:14" ht="13.5" x14ac:dyDescent="0.25">
      <c r="B2462" s="166" t="s">
        <v>5001</v>
      </c>
      <c r="C2462" s="38" t="s">
        <v>2381</v>
      </c>
      <c r="D2462" s="265">
        <v>2.2348490000000001</v>
      </c>
      <c r="E2462" s="265">
        <v>2.1254930000000001</v>
      </c>
      <c r="F2462" s="265">
        <v>2.1885470000000002</v>
      </c>
      <c r="G2462" s="265">
        <v>1.7959529999999999</v>
      </c>
      <c r="H2462" s="265">
        <v>2.5555409999999998</v>
      </c>
      <c r="I2462" s="265">
        <v>2.6783360000000003</v>
      </c>
      <c r="J2462" s="265">
        <v>3.2089749999999997</v>
      </c>
      <c r="K2462" s="265">
        <v>3.7218169999999997</v>
      </c>
      <c r="L2462" s="265">
        <v>4.4041649999999999</v>
      </c>
      <c r="M2462" s="265">
        <v>5.0920399999999999</v>
      </c>
      <c r="N2462" s="265">
        <v>6.4928080000000001</v>
      </c>
    </row>
    <row r="2463" spans="2:14" ht="13.5" x14ac:dyDescent="0.25">
      <c r="B2463" s="166" t="s">
        <v>5002</v>
      </c>
      <c r="C2463" s="38" t="s">
        <v>2382</v>
      </c>
      <c r="D2463" s="265">
        <v>1.0568000000000001E-2</v>
      </c>
      <c r="E2463" s="265">
        <v>6.4700000000000001E-3</v>
      </c>
      <c r="F2463" s="265">
        <v>0</v>
      </c>
      <c r="G2463" s="265">
        <v>0</v>
      </c>
      <c r="H2463" s="265">
        <v>0</v>
      </c>
      <c r="I2463" s="265">
        <v>0</v>
      </c>
      <c r="J2463" s="265">
        <v>4.1E-5</v>
      </c>
      <c r="K2463" s="265">
        <v>1.0238999999999998E-2</v>
      </c>
      <c r="L2463" s="265">
        <v>1.4304000000000001E-2</v>
      </c>
      <c r="M2463" s="265">
        <v>1.184E-2</v>
      </c>
      <c r="N2463" s="265">
        <v>0</v>
      </c>
    </row>
    <row r="2464" spans="2:14" ht="13.5" x14ac:dyDescent="0.25">
      <c r="B2464" s="166" t="s">
        <v>5003</v>
      </c>
      <c r="C2464" s="38" t="s">
        <v>2383</v>
      </c>
      <c r="D2464" s="265">
        <v>0</v>
      </c>
      <c r="E2464" s="265">
        <v>0</v>
      </c>
      <c r="F2464" s="265">
        <v>0</v>
      </c>
      <c r="G2464" s="265">
        <v>0</v>
      </c>
      <c r="H2464" s="265">
        <v>0</v>
      </c>
      <c r="I2464" s="265">
        <v>1.1788999999999999E-2</v>
      </c>
      <c r="J2464" s="265">
        <v>1.6376000000000002E-2</v>
      </c>
      <c r="K2464" s="265">
        <v>1.3080999999999999E-2</v>
      </c>
      <c r="L2464" s="265">
        <v>3.8080999999999997E-2</v>
      </c>
      <c r="M2464" s="265">
        <v>3.9197000000000003E-2</v>
      </c>
      <c r="N2464" s="265">
        <v>2.5463E-2</v>
      </c>
    </row>
    <row r="2465" spans="2:14" ht="13.5" x14ac:dyDescent="0.25">
      <c r="B2465" s="166" t="s">
        <v>5004</v>
      </c>
      <c r="C2465" s="38" t="s">
        <v>2384</v>
      </c>
      <c r="D2465" s="265">
        <v>0</v>
      </c>
      <c r="E2465" s="265">
        <v>0</v>
      </c>
      <c r="F2465" s="265">
        <v>0</v>
      </c>
      <c r="G2465" s="265">
        <v>0</v>
      </c>
      <c r="H2465" s="265">
        <v>0</v>
      </c>
      <c r="I2465" s="265">
        <v>2.503E-3</v>
      </c>
      <c r="J2465" s="265">
        <v>1.7069999999999998E-2</v>
      </c>
      <c r="K2465" s="265">
        <v>1.4338E-2</v>
      </c>
      <c r="L2465" s="265">
        <v>9.052000000000001E-3</v>
      </c>
      <c r="M2465" s="265">
        <v>8.005E-3</v>
      </c>
      <c r="N2465" s="265">
        <v>0</v>
      </c>
    </row>
    <row r="2466" spans="2:14" ht="13.5" x14ac:dyDescent="0.25">
      <c r="B2466" s="166" t="s">
        <v>5005</v>
      </c>
      <c r="C2466" s="38" t="s">
        <v>2385</v>
      </c>
      <c r="D2466" s="265">
        <v>0</v>
      </c>
      <c r="E2466" s="265">
        <v>0</v>
      </c>
      <c r="F2466" s="265">
        <v>0</v>
      </c>
      <c r="G2466" s="265">
        <v>0</v>
      </c>
      <c r="H2466" s="265">
        <v>0</v>
      </c>
      <c r="I2466" s="265">
        <v>2.34E-4</v>
      </c>
      <c r="J2466" s="265">
        <v>7.1699999999999997E-4</v>
      </c>
      <c r="K2466" s="265">
        <v>9.2230000000000003E-3</v>
      </c>
      <c r="L2466" s="265">
        <v>2.7802E-2</v>
      </c>
      <c r="M2466" s="265">
        <v>3.8216E-2</v>
      </c>
      <c r="N2466" s="265">
        <v>0</v>
      </c>
    </row>
    <row r="2467" spans="2:14" ht="13.5" x14ac:dyDescent="0.25">
      <c r="B2467" s="169"/>
      <c r="C2467" s="38" t="s">
        <v>29</v>
      </c>
      <c r="D2467" s="265">
        <v>0.25340400000000002</v>
      </c>
      <c r="E2467" s="265">
        <v>1.3439999999999999E-3</v>
      </c>
      <c r="F2467" s="265">
        <v>8.3999999999999995E-5</v>
      </c>
      <c r="G2467" s="265">
        <v>3.3399999999999997E-3</v>
      </c>
      <c r="H2467" s="265">
        <v>1.395E-3</v>
      </c>
      <c r="I2467" s="265">
        <v>0</v>
      </c>
      <c r="J2467" s="265">
        <v>0</v>
      </c>
      <c r="K2467" s="265">
        <v>0</v>
      </c>
      <c r="L2467" s="265">
        <v>1.3190000000000001E-3</v>
      </c>
      <c r="M2467" s="265">
        <v>0</v>
      </c>
      <c r="N2467" s="265">
        <v>9.8646999999999999E-2</v>
      </c>
    </row>
    <row r="2468" spans="2:14" ht="13.5" x14ac:dyDescent="0.25">
      <c r="B2468" s="212" t="s">
        <v>2610</v>
      </c>
      <c r="C2468" s="213" t="s">
        <v>2434</v>
      </c>
      <c r="D2468" s="264">
        <v>657.2826</v>
      </c>
      <c r="E2468" s="264">
        <v>724.18960000000004</v>
      </c>
      <c r="F2468" s="264">
        <v>776.48779999999999</v>
      </c>
      <c r="G2468" s="264">
        <v>704.16650000000004</v>
      </c>
      <c r="H2468" s="264">
        <v>1035.4601</v>
      </c>
      <c r="I2468" s="264">
        <v>1129.0454</v>
      </c>
      <c r="J2468" s="264">
        <v>1159.9322000000002</v>
      </c>
      <c r="K2468" s="264">
        <v>1242.1332</v>
      </c>
      <c r="L2468" s="264">
        <v>1611.9684000000002</v>
      </c>
      <c r="M2468" s="264">
        <v>1744.1231999999998</v>
      </c>
      <c r="N2468" s="264">
        <v>1816.3458000000001</v>
      </c>
    </row>
    <row r="2469" spans="2:14" ht="13.5" x14ac:dyDescent="0.25">
      <c r="B2469" s="166" t="s">
        <v>5006</v>
      </c>
      <c r="C2469" s="38" t="s">
        <v>2386</v>
      </c>
      <c r="D2469" s="265">
        <v>0.124163</v>
      </c>
      <c r="E2469" s="265">
        <v>0</v>
      </c>
      <c r="F2469" s="265">
        <v>0</v>
      </c>
      <c r="G2469" s="265">
        <v>1.85E-4</v>
      </c>
      <c r="H2469" s="265">
        <v>0</v>
      </c>
      <c r="I2469" s="265">
        <v>2.9999999999999997E-4</v>
      </c>
      <c r="J2469" s="265">
        <v>1.3630000000000001E-3</v>
      </c>
      <c r="K2469" s="265">
        <v>4.8986000000000002E-2</v>
      </c>
      <c r="L2469" s="265">
        <v>7.6111999999999999E-2</v>
      </c>
      <c r="M2469" s="265">
        <v>9.2621999999999996E-2</v>
      </c>
      <c r="N2469" s="265">
        <v>6.1327E-2</v>
      </c>
    </row>
    <row r="2470" spans="2:14" ht="13.5" x14ac:dyDescent="0.25">
      <c r="B2470" s="166" t="s">
        <v>5007</v>
      </c>
      <c r="C2470" s="38" t="s">
        <v>2387</v>
      </c>
      <c r="D2470" s="265">
        <v>0.28113699999999997</v>
      </c>
      <c r="E2470" s="265">
        <v>0.44902999999999998</v>
      </c>
      <c r="F2470" s="265">
        <v>0.40920800000000002</v>
      </c>
      <c r="G2470" s="265">
        <v>0.36560399999999998</v>
      </c>
      <c r="H2470" s="265">
        <v>0.41219899999999998</v>
      </c>
      <c r="I2470" s="265">
        <v>0.295512</v>
      </c>
      <c r="J2470" s="265">
        <v>0.31870799999999999</v>
      </c>
      <c r="K2470" s="265">
        <v>0.57272699999999999</v>
      </c>
      <c r="L2470" s="265">
        <v>0.57241799999999998</v>
      </c>
      <c r="M2470" s="265">
        <v>0.41714799999999996</v>
      </c>
      <c r="N2470" s="265">
        <v>0.104047</v>
      </c>
    </row>
    <row r="2471" spans="2:14" ht="13.5" x14ac:dyDescent="0.25">
      <c r="B2471" s="166" t="s">
        <v>5008</v>
      </c>
      <c r="C2471" s="38" t="s">
        <v>2388</v>
      </c>
      <c r="D2471" s="265">
        <v>0</v>
      </c>
      <c r="E2471" s="265">
        <v>8.201E-3</v>
      </c>
      <c r="F2471" s="265">
        <v>4.4380000000000001E-3</v>
      </c>
      <c r="G2471" s="265">
        <v>0.162825</v>
      </c>
      <c r="H2471" s="265">
        <v>0.213144</v>
      </c>
      <c r="I2471" s="265">
        <v>0.3095</v>
      </c>
      <c r="J2471" s="265">
        <v>0.51843400000000006</v>
      </c>
      <c r="K2471" s="265">
        <v>0.89606600000000003</v>
      </c>
      <c r="L2471" s="265">
        <v>1.0606170000000001</v>
      </c>
      <c r="M2471" s="265">
        <v>1.0782579999999999</v>
      </c>
      <c r="N2471" s="265">
        <v>0.66835999999999995</v>
      </c>
    </row>
    <row r="2472" spans="2:14" ht="13.5" x14ac:dyDescent="0.25">
      <c r="B2472" s="166" t="s">
        <v>5009</v>
      </c>
      <c r="C2472" s="38" t="s">
        <v>294</v>
      </c>
      <c r="D2472" s="265">
        <v>0.38929499999999995</v>
      </c>
      <c r="E2472" s="265">
        <v>0.24160300000000001</v>
      </c>
      <c r="F2472" s="265">
        <v>0.22327</v>
      </c>
      <c r="G2472" s="265">
        <v>0.101151</v>
      </c>
      <c r="H2472" s="265">
        <v>0.59434900000000002</v>
      </c>
      <c r="I2472" s="265">
        <v>0.50880899999999996</v>
      </c>
      <c r="J2472" s="265">
        <v>2.0097649999999998</v>
      </c>
      <c r="K2472" s="265">
        <v>1.3055649999999999</v>
      </c>
      <c r="L2472" s="265">
        <v>0.79350600000000004</v>
      </c>
      <c r="M2472" s="265">
        <v>1.288381</v>
      </c>
      <c r="N2472" s="265">
        <v>8.1372E-2</v>
      </c>
    </row>
    <row r="2473" spans="2:14" ht="13.5" x14ac:dyDescent="0.25">
      <c r="B2473" s="166" t="s">
        <v>5010</v>
      </c>
      <c r="C2473" s="38" t="s">
        <v>2389</v>
      </c>
      <c r="D2473" s="265">
        <v>11.497081000000001</v>
      </c>
      <c r="E2473" s="265">
        <v>12.728770999999998</v>
      </c>
      <c r="F2473" s="265">
        <v>13.450165</v>
      </c>
      <c r="G2473" s="265">
        <v>11.979291</v>
      </c>
      <c r="H2473" s="265">
        <v>17.498795999999999</v>
      </c>
      <c r="I2473" s="265">
        <v>18.890435</v>
      </c>
      <c r="J2473" s="265">
        <v>18.194276000000002</v>
      </c>
      <c r="K2473" s="265">
        <v>21.409609</v>
      </c>
      <c r="L2473" s="265">
        <v>24.238811999999999</v>
      </c>
      <c r="M2473" s="265">
        <v>25.992657000000001</v>
      </c>
      <c r="N2473" s="265">
        <v>29.642762999999999</v>
      </c>
    </row>
    <row r="2474" spans="2:14" ht="13.5" x14ac:dyDescent="0.25">
      <c r="B2474" s="166" t="s">
        <v>5011</v>
      </c>
      <c r="C2474" s="38" t="s">
        <v>2390</v>
      </c>
      <c r="D2474" s="265">
        <v>2.6681809999999997</v>
      </c>
      <c r="E2474" s="265">
        <v>2.0058129999999998</v>
      </c>
      <c r="F2474" s="265">
        <v>1.7616420000000002</v>
      </c>
      <c r="G2474" s="265">
        <v>1.326751</v>
      </c>
      <c r="H2474" s="265">
        <v>2.1455000000000002</v>
      </c>
      <c r="I2474" s="265">
        <v>2.3020389999999997</v>
      </c>
      <c r="J2474" s="265">
        <v>2.939149</v>
      </c>
      <c r="K2474" s="265">
        <v>4.1904430000000001</v>
      </c>
      <c r="L2474" s="265">
        <v>5.4277049999999996</v>
      </c>
      <c r="M2474" s="265">
        <v>6.7219579999999999</v>
      </c>
      <c r="N2474" s="265">
        <v>6.6642709999999994</v>
      </c>
    </row>
    <row r="2475" spans="2:14" ht="13.5" x14ac:dyDescent="0.25">
      <c r="B2475" s="166" t="s">
        <v>5012</v>
      </c>
      <c r="C2475" s="38" t="s">
        <v>2391</v>
      </c>
      <c r="D2475" s="265">
        <v>7.1698950000000004</v>
      </c>
      <c r="E2475" s="265">
        <v>6.69496</v>
      </c>
      <c r="F2475" s="265">
        <v>7.2541570000000002</v>
      </c>
      <c r="G2475" s="265">
        <v>6.5721930000000004</v>
      </c>
      <c r="H2475" s="265">
        <v>9.8501949999999994</v>
      </c>
      <c r="I2475" s="265">
        <v>10.055225</v>
      </c>
      <c r="J2475" s="265">
        <v>12.746631000000001</v>
      </c>
      <c r="K2475" s="265">
        <v>11.853090999999999</v>
      </c>
      <c r="L2475" s="265">
        <v>15.529900000000001</v>
      </c>
      <c r="M2475" s="265">
        <v>18.349188999999999</v>
      </c>
      <c r="N2475" s="265">
        <v>9.1943399999999986</v>
      </c>
    </row>
    <row r="2476" spans="2:14" ht="13.5" x14ac:dyDescent="0.25">
      <c r="B2476" s="166" t="s">
        <v>5013</v>
      </c>
      <c r="C2476" s="38" t="s">
        <v>2392</v>
      </c>
      <c r="D2476" s="265">
        <v>0.86023000000000005</v>
      </c>
      <c r="E2476" s="265">
        <v>0.83145599999999997</v>
      </c>
      <c r="F2476" s="265">
        <v>0.88525600000000004</v>
      </c>
      <c r="G2476" s="265">
        <v>0.88897199999999987</v>
      </c>
      <c r="H2476" s="265">
        <v>1.339809</v>
      </c>
      <c r="I2476" s="265">
        <v>1.448401</v>
      </c>
      <c r="J2476" s="265">
        <v>1.5284939999999998</v>
      </c>
      <c r="K2476" s="265">
        <v>1.985295</v>
      </c>
      <c r="L2476" s="265">
        <v>1.9913699999999999</v>
      </c>
      <c r="M2476" s="265">
        <v>2.4706269999999999</v>
      </c>
      <c r="N2476" s="265">
        <v>2.8048229999999998</v>
      </c>
    </row>
    <row r="2477" spans="2:14" ht="13.5" x14ac:dyDescent="0.25">
      <c r="B2477" s="166" t="s">
        <v>5014</v>
      </c>
      <c r="C2477" s="38" t="s">
        <v>170</v>
      </c>
      <c r="D2477" s="265">
        <v>0.55168800000000007</v>
      </c>
      <c r="E2477" s="265">
        <v>5.6832000000000001E-2</v>
      </c>
      <c r="F2477" s="265">
        <v>4.6199999999999995E-4</v>
      </c>
      <c r="G2477" s="265">
        <v>8.9149999999999993E-3</v>
      </c>
      <c r="H2477" s="265">
        <v>0.195406</v>
      </c>
      <c r="I2477" s="265">
        <v>0.59355100000000005</v>
      </c>
      <c r="J2477" s="265">
        <v>1.731611</v>
      </c>
      <c r="K2477" s="265">
        <v>2.593359</v>
      </c>
      <c r="L2477" s="265">
        <v>4.5890430000000002</v>
      </c>
      <c r="M2477" s="265">
        <v>4.8050199999999998</v>
      </c>
      <c r="N2477" s="265">
        <v>5.662961000000001</v>
      </c>
    </row>
    <row r="2478" spans="2:14" ht="13.5" x14ac:dyDescent="0.25">
      <c r="B2478" s="166" t="s">
        <v>5015</v>
      </c>
      <c r="C2478" s="38" t="s">
        <v>2393</v>
      </c>
      <c r="D2478" s="265">
        <v>0.27985100000000002</v>
      </c>
      <c r="E2478" s="265">
        <v>0.38186799999999999</v>
      </c>
      <c r="F2478" s="265">
        <v>0.56931300000000007</v>
      </c>
      <c r="G2478" s="265">
        <v>0.31675599999999998</v>
      </c>
      <c r="H2478" s="265">
        <v>0.83738200000000007</v>
      </c>
      <c r="I2478" s="265">
        <v>1.1432329999999999</v>
      </c>
      <c r="J2478" s="265">
        <v>1.0034479999999999</v>
      </c>
      <c r="K2478" s="265">
        <v>0.84075500000000003</v>
      </c>
      <c r="L2478" s="265">
        <v>0.84126699999999999</v>
      </c>
      <c r="M2478" s="265">
        <v>0.79742999999999986</v>
      </c>
      <c r="N2478" s="265">
        <v>0.63852799999999998</v>
      </c>
    </row>
    <row r="2479" spans="2:14" ht="13.5" x14ac:dyDescent="0.25">
      <c r="B2479" s="166" t="s">
        <v>5016</v>
      </c>
      <c r="C2479" s="38" t="s">
        <v>228</v>
      </c>
      <c r="D2479" s="265">
        <v>0.26085799999999998</v>
      </c>
      <c r="E2479" s="265">
        <v>1.9436999999999999E-2</v>
      </c>
      <c r="F2479" s="265">
        <v>0</v>
      </c>
      <c r="G2479" s="265">
        <v>0</v>
      </c>
      <c r="H2479" s="265">
        <v>0</v>
      </c>
      <c r="I2479" s="265">
        <v>0</v>
      </c>
      <c r="J2479" s="265">
        <v>3.2910000000000001E-3</v>
      </c>
      <c r="K2479" s="265">
        <v>4.0359999999999997E-3</v>
      </c>
      <c r="L2479" s="265">
        <v>2.2647E-2</v>
      </c>
      <c r="M2479" s="265">
        <v>2.3392000000000003E-2</v>
      </c>
      <c r="N2479" s="265">
        <v>0</v>
      </c>
    </row>
    <row r="2480" spans="2:14" ht="13.5" x14ac:dyDescent="0.25">
      <c r="B2480" s="166" t="s">
        <v>5017</v>
      </c>
      <c r="C2480" s="38" t="s">
        <v>2394</v>
      </c>
      <c r="D2480" s="265">
        <v>74.237515999999999</v>
      </c>
      <c r="E2480" s="265">
        <v>80.401953000000006</v>
      </c>
      <c r="F2480" s="265">
        <v>84.219025999999999</v>
      </c>
      <c r="G2480" s="265">
        <v>71.819464000000011</v>
      </c>
      <c r="H2480" s="265">
        <v>104.68343299999999</v>
      </c>
      <c r="I2480" s="265">
        <v>113.326911</v>
      </c>
      <c r="J2480" s="265">
        <v>114.19321500000001</v>
      </c>
      <c r="K2480" s="265">
        <v>123.31286300000001</v>
      </c>
      <c r="L2480" s="265">
        <v>169.44615199999998</v>
      </c>
      <c r="M2480" s="265">
        <v>161.74517299999999</v>
      </c>
      <c r="N2480" s="265">
        <v>181.68116200000003</v>
      </c>
    </row>
    <row r="2481" spans="2:14" ht="13.5" x14ac:dyDescent="0.25">
      <c r="B2481" s="166" t="s">
        <v>5018</v>
      </c>
      <c r="C2481" s="38" t="s">
        <v>2395</v>
      </c>
      <c r="D2481" s="265">
        <v>0.87256199999999995</v>
      </c>
      <c r="E2481" s="265">
        <v>0.60328099999999996</v>
      </c>
      <c r="F2481" s="265">
        <v>0.26713799999999999</v>
      </c>
      <c r="G2481" s="265">
        <v>0</v>
      </c>
      <c r="H2481" s="265">
        <v>8.2000000000000001E-5</v>
      </c>
      <c r="I2481" s="265">
        <v>2.368E-2</v>
      </c>
      <c r="J2481" s="265">
        <v>9.8352999999999996E-2</v>
      </c>
      <c r="K2481" s="265">
        <v>0.226327</v>
      </c>
      <c r="L2481" s="265">
        <v>0.36323899999999998</v>
      </c>
      <c r="M2481" s="265">
        <v>0.34064800000000001</v>
      </c>
      <c r="N2481" s="265">
        <v>1.9921000000000001E-2</v>
      </c>
    </row>
    <row r="2482" spans="2:14" ht="13.5" x14ac:dyDescent="0.25">
      <c r="B2482" s="166" t="s">
        <v>5019</v>
      </c>
      <c r="C2482" s="38" t="s">
        <v>2396</v>
      </c>
      <c r="D2482" s="265">
        <v>0</v>
      </c>
      <c r="E2482" s="265">
        <v>0</v>
      </c>
      <c r="F2482" s="265">
        <v>1.08E-4</v>
      </c>
      <c r="G2482" s="265">
        <v>0</v>
      </c>
      <c r="H2482" s="265">
        <v>0</v>
      </c>
      <c r="I2482" s="265">
        <v>1.6310000000000001E-3</v>
      </c>
      <c r="J2482" s="265">
        <v>1.8841999999999998E-2</v>
      </c>
      <c r="K2482" s="265">
        <v>6.1123999999999998E-2</v>
      </c>
      <c r="L2482" s="265">
        <v>5.9670999999999995E-2</v>
      </c>
      <c r="M2482" s="265">
        <v>7.4942000000000009E-2</v>
      </c>
      <c r="N2482" s="265">
        <v>1.9931000000000001E-2</v>
      </c>
    </row>
    <row r="2483" spans="2:14" ht="13.5" x14ac:dyDescent="0.25">
      <c r="B2483" s="166" t="s">
        <v>5020</v>
      </c>
      <c r="C2483" s="38" t="s">
        <v>2397</v>
      </c>
      <c r="D2483" s="265">
        <v>5.8834789999999995</v>
      </c>
      <c r="E2483" s="265">
        <v>5.1391400000000003</v>
      </c>
      <c r="F2483" s="265">
        <v>6.2394980000000002</v>
      </c>
      <c r="G2483" s="265">
        <v>7.0313730000000003</v>
      </c>
      <c r="H2483" s="265">
        <v>10.852111000000001</v>
      </c>
      <c r="I2483" s="265">
        <v>12.61365</v>
      </c>
      <c r="J2483" s="265">
        <v>19.500522</v>
      </c>
      <c r="K2483" s="265">
        <v>23.924984000000002</v>
      </c>
      <c r="L2483" s="265">
        <v>27.282744999999998</v>
      </c>
      <c r="M2483" s="265">
        <v>27.112644</v>
      </c>
      <c r="N2483" s="265">
        <v>21.420550000000002</v>
      </c>
    </row>
    <row r="2484" spans="2:14" ht="13.5" x14ac:dyDescent="0.25">
      <c r="B2484" s="166" t="s">
        <v>5021</v>
      </c>
      <c r="C2484" s="38" t="s">
        <v>2398</v>
      </c>
      <c r="D2484" s="265">
        <v>8.1311009999999992</v>
      </c>
      <c r="E2484" s="265">
        <v>8.638141000000001</v>
      </c>
      <c r="F2484" s="265">
        <v>9.2988529999999994</v>
      </c>
      <c r="G2484" s="265">
        <v>7.251259000000001</v>
      </c>
      <c r="H2484" s="265">
        <v>10.673213000000001</v>
      </c>
      <c r="I2484" s="265">
        <v>12.141769999999999</v>
      </c>
      <c r="J2484" s="265">
        <v>12.199790999999999</v>
      </c>
      <c r="K2484" s="265">
        <v>12.349212</v>
      </c>
      <c r="L2484" s="265">
        <v>15.956897000000001</v>
      </c>
      <c r="M2484" s="265">
        <v>16.984636000000002</v>
      </c>
      <c r="N2484" s="265">
        <v>6.6145340000000008</v>
      </c>
    </row>
    <row r="2485" spans="2:14" ht="13.5" x14ac:dyDescent="0.25">
      <c r="B2485" s="166" t="s">
        <v>5022</v>
      </c>
      <c r="C2485" s="38" t="s">
        <v>178</v>
      </c>
      <c r="D2485" s="265">
        <v>23.724872999999999</v>
      </c>
      <c r="E2485" s="265">
        <v>31.407870999999997</v>
      </c>
      <c r="F2485" s="265">
        <v>34.036693999999997</v>
      </c>
      <c r="G2485" s="265">
        <v>31.246194000000003</v>
      </c>
      <c r="H2485" s="265">
        <v>46.696932999999994</v>
      </c>
      <c r="I2485" s="265">
        <v>51.386749000000002</v>
      </c>
      <c r="J2485" s="265">
        <v>47.703495000000004</v>
      </c>
      <c r="K2485" s="265">
        <v>49.417361</v>
      </c>
      <c r="L2485" s="265">
        <v>62.642685</v>
      </c>
      <c r="M2485" s="265">
        <v>69.575054999999992</v>
      </c>
      <c r="N2485" s="265">
        <v>73.553099000000003</v>
      </c>
    </row>
    <row r="2486" spans="2:14" ht="13.5" x14ac:dyDescent="0.25">
      <c r="B2486" s="166" t="s">
        <v>5023</v>
      </c>
      <c r="C2486" s="38" t="s">
        <v>2399</v>
      </c>
      <c r="D2486" s="265">
        <v>0</v>
      </c>
      <c r="E2486" s="265">
        <v>4.2300999999999998E-2</v>
      </c>
      <c r="F2486" s="265">
        <v>1.13E-4</v>
      </c>
      <c r="G2486" s="265">
        <v>0</v>
      </c>
      <c r="H2486" s="265">
        <v>0</v>
      </c>
      <c r="I2486" s="265">
        <v>0</v>
      </c>
      <c r="J2486" s="265">
        <v>4.6849999999999999E-3</v>
      </c>
      <c r="K2486" s="265">
        <v>4.3365000000000001E-2</v>
      </c>
      <c r="L2486" s="265">
        <v>0.14876400000000001</v>
      </c>
      <c r="M2486" s="265">
        <v>0.13491500000000001</v>
      </c>
      <c r="N2486" s="265">
        <v>7.5300000000000002E-3</v>
      </c>
    </row>
    <row r="2487" spans="2:14" ht="13.5" x14ac:dyDescent="0.25">
      <c r="B2487" s="166" t="s">
        <v>5024</v>
      </c>
      <c r="C2487" s="38" t="s">
        <v>2400</v>
      </c>
      <c r="D2487" s="265">
        <v>18.591661000000002</v>
      </c>
      <c r="E2487" s="265">
        <v>21.163062</v>
      </c>
      <c r="F2487" s="265">
        <v>22.313887999999999</v>
      </c>
      <c r="G2487" s="265">
        <v>19.855539</v>
      </c>
      <c r="H2487" s="265">
        <v>27.817433000000001</v>
      </c>
      <c r="I2487" s="265">
        <v>31.754942</v>
      </c>
      <c r="J2487" s="265">
        <v>32.680833</v>
      </c>
      <c r="K2487" s="265">
        <v>37.111584999999998</v>
      </c>
      <c r="L2487" s="265">
        <v>42.828721000000002</v>
      </c>
      <c r="M2487" s="265">
        <v>41.966779000000002</v>
      </c>
      <c r="N2487" s="265">
        <v>41.491914000000001</v>
      </c>
    </row>
    <row r="2488" spans="2:14" ht="13.5" x14ac:dyDescent="0.25">
      <c r="B2488" s="166" t="s">
        <v>5025</v>
      </c>
      <c r="C2488" s="38" t="s">
        <v>2401</v>
      </c>
      <c r="D2488" s="265">
        <v>52.101279999999996</v>
      </c>
      <c r="E2488" s="265">
        <v>59.578596999999995</v>
      </c>
      <c r="F2488" s="265">
        <v>64.945594999999997</v>
      </c>
      <c r="G2488" s="265">
        <v>60.600444999999993</v>
      </c>
      <c r="H2488" s="265">
        <v>89.876846</v>
      </c>
      <c r="I2488" s="265">
        <v>97.913980000000009</v>
      </c>
      <c r="J2488" s="265">
        <v>96.231524999999991</v>
      </c>
      <c r="K2488" s="265">
        <v>92.437736999999998</v>
      </c>
      <c r="L2488" s="265">
        <v>124.088943</v>
      </c>
      <c r="M2488" s="265">
        <v>120.167878</v>
      </c>
      <c r="N2488" s="265">
        <v>120.69295700000001</v>
      </c>
    </row>
    <row r="2489" spans="2:14" ht="13.5" x14ac:dyDescent="0.25">
      <c r="B2489" s="166" t="s">
        <v>5026</v>
      </c>
      <c r="C2489" s="38" t="s">
        <v>2402</v>
      </c>
      <c r="D2489" s="265">
        <v>0</v>
      </c>
      <c r="E2489" s="265">
        <v>0</v>
      </c>
      <c r="F2489" s="265">
        <v>0</v>
      </c>
      <c r="G2489" s="265">
        <v>0</v>
      </c>
      <c r="H2489" s="265">
        <v>0</v>
      </c>
      <c r="I2489" s="265">
        <v>2.895E-3</v>
      </c>
      <c r="J2489" s="265">
        <v>2.3679000000000002E-2</v>
      </c>
      <c r="K2489" s="265">
        <v>4.8736000000000002E-2</v>
      </c>
      <c r="L2489" s="265">
        <v>0.108546</v>
      </c>
      <c r="M2489" s="265">
        <v>7.9977999999999994E-2</v>
      </c>
      <c r="N2489" s="265">
        <v>1.5851000000000001E-2</v>
      </c>
    </row>
    <row r="2490" spans="2:14" ht="13.5" x14ac:dyDescent="0.25">
      <c r="B2490" s="166" t="s">
        <v>5027</v>
      </c>
      <c r="C2490" s="38" t="s">
        <v>2403</v>
      </c>
      <c r="D2490" s="265">
        <v>28.149359999999998</v>
      </c>
      <c r="E2490" s="265">
        <v>34.456876000000001</v>
      </c>
      <c r="F2490" s="265">
        <v>34.059978999999998</v>
      </c>
      <c r="G2490" s="265">
        <v>34.477232000000001</v>
      </c>
      <c r="H2490" s="265">
        <v>56.104272000000002</v>
      </c>
      <c r="I2490" s="265">
        <v>63.765545000000003</v>
      </c>
      <c r="J2490" s="265">
        <v>61.671672000000001</v>
      </c>
      <c r="K2490" s="265">
        <v>81.616455999999999</v>
      </c>
      <c r="L2490" s="265">
        <v>119.72147799999999</v>
      </c>
      <c r="M2490" s="265">
        <v>122.41894599999999</v>
      </c>
      <c r="N2490" s="265">
        <v>160.937231</v>
      </c>
    </row>
    <row r="2491" spans="2:14" ht="13.5" x14ac:dyDescent="0.25">
      <c r="B2491" s="166" t="s">
        <v>5028</v>
      </c>
      <c r="C2491" s="38" t="s">
        <v>2404</v>
      </c>
      <c r="D2491" s="265">
        <v>23.614006</v>
      </c>
      <c r="E2491" s="265">
        <v>28.479050000000001</v>
      </c>
      <c r="F2491" s="265">
        <v>31.149576</v>
      </c>
      <c r="G2491" s="265">
        <v>27.014125</v>
      </c>
      <c r="H2491" s="265">
        <v>39.637953999999993</v>
      </c>
      <c r="I2491" s="265">
        <v>44.222496</v>
      </c>
      <c r="J2491" s="265">
        <v>45.641872999999997</v>
      </c>
      <c r="K2491" s="265">
        <v>55.995278000000006</v>
      </c>
      <c r="L2491" s="265">
        <v>70.124129999999994</v>
      </c>
      <c r="M2491" s="265">
        <v>70.365614999999991</v>
      </c>
      <c r="N2491" s="265">
        <v>78.086112</v>
      </c>
    </row>
    <row r="2492" spans="2:14" ht="13.5" x14ac:dyDescent="0.25">
      <c r="B2492" s="166" t="s">
        <v>5029</v>
      </c>
      <c r="C2492" s="38" t="s">
        <v>36</v>
      </c>
      <c r="D2492" s="265">
        <v>38.847414999999998</v>
      </c>
      <c r="E2492" s="265">
        <v>41.747250000000001</v>
      </c>
      <c r="F2492" s="265">
        <v>46.556739</v>
      </c>
      <c r="G2492" s="265">
        <v>42.978978000000005</v>
      </c>
      <c r="H2492" s="265">
        <v>60.199107999999995</v>
      </c>
      <c r="I2492" s="265">
        <v>62.115461999999994</v>
      </c>
      <c r="J2492" s="265">
        <v>57.351791000000006</v>
      </c>
      <c r="K2492" s="265">
        <v>59.266171999999997</v>
      </c>
      <c r="L2492" s="265">
        <v>76.841439000000008</v>
      </c>
      <c r="M2492" s="265">
        <v>89.900267999999997</v>
      </c>
      <c r="N2492" s="265">
        <v>101.8252</v>
      </c>
    </row>
    <row r="2493" spans="2:14" ht="13.5" x14ac:dyDescent="0.25">
      <c r="B2493" s="166" t="s">
        <v>5030</v>
      </c>
      <c r="C2493" s="38" t="s">
        <v>2405</v>
      </c>
      <c r="D2493" s="265">
        <v>4.2020289999999996</v>
      </c>
      <c r="E2493" s="265">
        <v>4.4478050000000007</v>
      </c>
      <c r="F2493" s="265">
        <v>4.9702409999999997</v>
      </c>
      <c r="G2493" s="265">
        <v>4.655888</v>
      </c>
      <c r="H2493" s="265">
        <v>6.9335110000000002</v>
      </c>
      <c r="I2493" s="265">
        <v>7.2402529999999992</v>
      </c>
      <c r="J2493" s="265">
        <v>7.6046549999999993</v>
      </c>
      <c r="K2493" s="265">
        <v>8.8642520000000005</v>
      </c>
      <c r="L2493" s="265">
        <v>10.770562999999999</v>
      </c>
      <c r="M2493" s="265">
        <v>10.250019999999999</v>
      </c>
      <c r="N2493" s="265">
        <v>6.963652999999999</v>
      </c>
    </row>
    <row r="2494" spans="2:14" ht="13.5" x14ac:dyDescent="0.25">
      <c r="B2494" s="166" t="s">
        <v>5031</v>
      </c>
      <c r="C2494" s="38" t="s">
        <v>2406</v>
      </c>
      <c r="D2494" s="265">
        <v>0</v>
      </c>
      <c r="E2494" s="265">
        <v>0</v>
      </c>
      <c r="F2494" s="265">
        <v>0</v>
      </c>
      <c r="G2494" s="265">
        <v>0</v>
      </c>
      <c r="H2494" s="265">
        <v>0</v>
      </c>
      <c r="I2494" s="265">
        <v>4.993E-3</v>
      </c>
      <c r="J2494" s="265">
        <v>9.5496999999999999E-2</v>
      </c>
      <c r="K2494" s="265">
        <v>0.20780899999999999</v>
      </c>
      <c r="L2494" s="265">
        <v>0.28899900000000001</v>
      </c>
      <c r="M2494" s="265">
        <v>0.23466699999999999</v>
      </c>
      <c r="N2494" s="265">
        <v>2.0740999999999999E-2</v>
      </c>
    </row>
    <row r="2495" spans="2:14" ht="13.5" x14ac:dyDescent="0.25">
      <c r="B2495" s="166" t="s">
        <v>5032</v>
      </c>
      <c r="C2495" s="38" t="s">
        <v>844</v>
      </c>
      <c r="D2495" s="265">
        <v>0</v>
      </c>
      <c r="E2495" s="265">
        <v>0</v>
      </c>
      <c r="F2495" s="265">
        <v>0</v>
      </c>
      <c r="G2495" s="265">
        <v>0</v>
      </c>
      <c r="H2495" s="265">
        <v>0</v>
      </c>
      <c r="I2495" s="265">
        <v>2.8700000000000002E-3</v>
      </c>
      <c r="J2495" s="265">
        <v>7.097E-3</v>
      </c>
      <c r="K2495" s="265">
        <v>6.1102000000000004E-2</v>
      </c>
      <c r="L2495" s="265">
        <v>5.5639000000000001E-2</v>
      </c>
      <c r="M2495" s="265">
        <v>2.6435E-2</v>
      </c>
      <c r="N2495" s="265">
        <v>2.3649999999999999E-3</v>
      </c>
    </row>
    <row r="2496" spans="2:14" ht="13.5" x14ac:dyDescent="0.25">
      <c r="B2496" s="166" t="s">
        <v>5033</v>
      </c>
      <c r="C2496" s="38" t="s">
        <v>2407</v>
      </c>
      <c r="D2496" s="265">
        <v>5.3812119999999997</v>
      </c>
      <c r="E2496" s="265">
        <v>6.7619999999999998E-3</v>
      </c>
      <c r="F2496" s="265">
        <v>0</v>
      </c>
      <c r="G2496" s="265">
        <v>0</v>
      </c>
      <c r="H2496" s="265">
        <v>0</v>
      </c>
      <c r="I2496" s="265">
        <v>1.75E-3</v>
      </c>
      <c r="J2496" s="265">
        <v>8.7650000000000002E-3</v>
      </c>
      <c r="K2496" s="265">
        <v>2.7056000000000004E-2</v>
      </c>
      <c r="L2496" s="265">
        <v>8.5640999999999995E-2</v>
      </c>
      <c r="M2496" s="265">
        <v>4.2363999999999999E-2</v>
      </c>
      <c r="N2496" s="265">
        <v>0.78888499999999995</v>
      </c>
    </row>
    <row r="2497" spans="2:14" ht="13.5" x14ac:dyDescent="0.25">
      <c r="B2497" s="166" t="s">
        <v>5034</v>
      </c>
      <c r="C2497" s="38" t="s">
        <v>2408</v>
      </c>
      <c r="D2497" s="265">
        <v>3.728583</v>
      </c>
      <c r="E2497" s="265">
        <v>4.4644440000000003</v>
      </c>
      <c r="F2497" s="265">
        <v>3.1480069999999998</v>
      </c>
      <c r="G2497" s="265">
        <v>1.8525129999999999</v>
      </c>
      <c r="H2497" s="265">
        <v>3.0209140000000003</v>
      </c>
      <c r="I2497" s="265">
        <v>3.2826529999999998</v>
      </c>
      <c r="J2497" s="265">
        <v>3.9148350000000001</v>
      </c>
      <c r="K2497" s="265">
        <v>5.7448490000000003</v>
      </c>
      <c r="L2497" s="265">
        <v>7.896113999999999</v>
      </c>
      <c r="M2497" s="265">
        <v>8.0710820000000005</v>
      </c>
      <c r="N2497" s="265">
        <v>5.9098269999999999</v>
      </c>
    </row>
    <row r="2498" spans="2:14" ht="13.5" x14ac:dyDescent="0.25">
      <c r="B2498" s="166" t="s">
        <v>5035</v>
      </c>
      <c r="C2498" s="38" t="s">
        <v>2409</v>
      </c>
      <c r="D2498" s="265">
        <v>0.16350200000000001</v>
      </c>
      <c r="E2498" s="265">
        <v>4.4031000000000001E-2</v>
      </c>
      <c r="F2498" s="265">
        <v>1.1808999999999998E-2</v>
      </c>
      <c r="G2498" s="265">
        <v>1.1869999999999999E-3</v>
      </c>
      <c r="H2498" s="265">
        <v>3.5130000000000001E-3</v>
      </c>
      <c r="I2498" s="265">
        <v>1.8661000000000001E-2</v>
      </c>
      <c r="J2498" s="265">
        <v>5.0266999999999999E-2</v>
      </c>
      <c r="K2498" s="265">
        <v>0.252083</v>
      </c>
      <c r="L2498" s="265">
        <v>0.423703</v>
      </c>
      <c r="M2498" s="265">
        <v>0.31265199999999999</v>
      </c>
      <c r="N2498" s="265">
        <v>7.6839999999999992E-2</v>
      </c>
    </row>
    <row r="2499" spans="2:14" ht="13.5" x14ac:dyDescent="0.25">
      <c r="B2499" s="166" t="s">
        <v>5036</v>
      </c>
      <c r="C2499" s="38" t="s">
        <v>2410</v>
      </c>
      <c r="D2499" s="265">
        <v>7.0919080000000001</v>
      </c>
      <c r="E2499" s="265">
        <v>8.8091519999999992</v>
      </c>
      <c r="F2499" s="265">
        <v>8.5045370000000009</v>
      </c>
      <c r="G2499" s="265">
        <v>7.8218069999999997</v>
      </c>
      <c r="H2499" s="265">
        <v>12.439084999999999</v>
      </c>
      <c r="I2499" s="265">
        <v>13.527723</v>
      </c>
      <c r="J2499" s="265">
        <v>15.004508999999999</v>
      </c>
      <c r="K2499" s="265">
        <v>17.240141000000001</v>
      </c>
      <c r="L2499" s="265">
        <v>16.237859</v>
      </c>
      <c r="M2499" s="265">
        <v>17.183790000000002</v>
      </c>
      <c r="N2499" s="265">
        <v>17.169733000000001</v>
      </c>
    </row>
    <row r="2500" spans="2:14" ht="13.5" x14ac:dyDescent="0.25">
      <c r="B2500" s="166" t="s">
        <v>5037</v>
      </c>
      <c r="C2500" s="38" t="s">
        <v>196</v>
      </c>
      <c r="D2500" s="265">
        <v>0</v>
      </c>
      <c r="E2500" s="265">
        <v>0.133548</v>
      </c>
      <c r="F2500" s="265">
        <v>8.6219999999999995E-3</v>
      </c>
      <c r="G2500" s="265">
        <v>0</v>
      </c>
      <c r="H2500" s="265">
        <v>0</v>
      </c>
      <c r="I2500" s="265">
        <v>3.7444999999999999E-2</v>
      </c>
      <c r="J2500" s="265">
        <v>9.2367999999999992E-2</v>
      </c>
      <c r="K2500" s="265">
        <v>0.20396999999999998</v>
      </c>
      <c r="L2500" s="265">
        <v>0.48079699999999997</v>
      </c>
      <c r="M2500" s="265">
        <v>0.20699899999999996</v>
      </c>
      <c r="N2500" s="265">
        <v>8.9657000000000001E-2</v>
      </c>
    </row>
    <row r="2501" spans="2:14" ht="13.5" x14ac:dyDescent="0.25">
      <c r="B2501" s="166" t="s">
        <v>5038</v>
      </c>
      <c r="C2501" s="38" t="s">
        <v>2411</v>
      </c>
      <c r="D2501" s="265">
        <v>0</v>
      </c>
      <c r="E2501" s="265">
        <v>0</v>
      </c>
      <c r="F2501" s="265">
        <v>0</v>
      </c>
      <c r="G2501" s="265">
        <v>0</v>
      </c>
      <c r="H2501" s="265">
        <v>0</v>
      </c>
      <c r="I2501" s="265">
        <v>5.9999999999999995E-4</v>
      </c>
      <c r="J2501" s="265">
        <v>4.4000000000000003E-3</v>
      </c>
      <c r="K2501" s="265">
        <v>0.117992</v>
      </c>
      <c r="L2501" s="265">
        <v>0.15157700000000002</v>
      </c>
      <c r="M2501" s="265">
        <v>0.14575200000000002</v>
      </c>
      <c r="N2501" s="265">
        <v>0.10692700000000001</v>
      </c>
    </row>
    <row r="2502" spans="2:14" ht="13.5" x14ac:dyDescent="0.25">
      <c r="B2502" s="166" t="s">
        <v>5039</v>
      </c>
      <c r="C2502" s="38" t="s">
        <v>2412</v>
      </c>
      <c r="D2502" s="265">
        <v>21.340040999999999</v>
      </c>
      <c r="E2502" s="265">
        <v>25.875193000000003</v>
      </c>
      <c r="F2502" s="265">
        <v>30.254355000000004</v>
      </c>
      <c r="G2502" s="265">
        <v>29.303783000000003</v>
      </c>
      <c r="H2502" s="265">
        <v>42.743523000000003</v>
      </c>
      <c r="I2502" s="265">
        <v>48.039487999999999</v>
      </c>
      <c r="J2502" s="265">
        <v>46.757752999999994</v>
      </c>
      <c r="K2502" s="265">
        <v>51.309843000000001</v>
      </c>
      <c r="L2502" s="265">
        <v>60.608567999999998</v>
      </c>
      <c r="M2502" s="265">
        <v>71.514421999999996</v>
      </c>
      <c r="N2502" s="265">
        <v>80.594557000000009</v>
      </c>
    </row>
    <row r="2503" spans="2:14" ht="13.5" x14ac:dyDescent="0.25">
      <c r="B2503" s="166" t="s">
        <v>5040</v>
      </c>
      <c r="C2503" s="38" t="s">
        <v>2413</v>
      </c>
      <c r="D2503" s="265">
        <v>0</v>
      </c>
      <c r="E2503" s="265">
        <v>1.7499000000000001E-2</v>
      </c>
      <c r="F2503" s="265">
        <v>0</v>
      </c>
      <c r="G2503" s="265">
        <v>0</v>
      </c>
      <c r="H2503" s="265">
        <v>0</v>
      </c>
      <c r="I2503" s="265">
        <v>4.7946000000000003E-2</v>
      </c>
      <c r="J2503" s="265">
        <v>0.16253700000000001</v>
      </c>
      <c r="K2503" s="265">
        <v>0.87459699999999996</v>
      </c>
      <c r="L2503" s="265">
        <v>1.57941</v>
      </c>
      <c r="M2503" s="265">
        <v>1.1448780000000001</v>
      </c>
      <c r="N2503" s="265">
        <v>2.5395000000000001E-2</v>
      </c>
    </row>
    <row r="2504" spans="2:14" ht="13.5" x14ac:dyDescent="0.25">
      <c r="B2504" s="166" t="s">
        <v>5041</v>
      </c>
      <c r="C2504" s="38" t="s">
        <v>2414</v>
      </c>
      <c r="D2504" s="265">
        <v>29.894523</v>
      </c>
      <c r="E2504" s="265">
        <v>31.247737000000001</v>
      </c>
      <c r="F2504" s="265">
        <v>33.861133000000002</v>
      </c>
      <c r="G2504" s="265">
        <v>30.111485000000002</v>
      </c>
      <c r="H2504" s="265">
        <v>42.857165000000002</v>
      </c>
      <c r="I2504" s="265">
        <v>43.881176999999994</v>
      </c>
      <c r="J2504" s="265">
        <v>42.240405000000003</v>
      </c>
      <c r="K2504" s="265">
        <v>44.542375</v>
      </c>
      <c r="L2504" s="265">
        <v>62.805888000000003</v>
      </c>
      <c r="M2504" s="265">
        <v>71.831480999999997</v>
      </c>
      <c r="N2504" s="265">
        <v>91.205658</v>
      </c>
    </row>
    <row r="2505" spans="2:14" ht="13.5" x14ac:dyDescent="0.25">
      <c r="B2505" s="166" t="s">
        <v>5042</v>
      </c>
      <c r="C2505" s="38" t="s">
        <v>2204</v>
      </c>
      <c r="D2505" s="265">
        <v>0</v>
      </c>
      <c r="E2505" s="265">
        <v>0</v>
      </c>
      <c r="F2505" s="265">
        <v>0</v>
      </c>
      <c r="G2505" s="265">
        <v>0</v>
      </c>
      <c r="H2505" s="265">
        <v>0</v>
      </c>
      <c r="I2505" s="265">
        <v>4.0940000000000004E-3</v>
      </c>
      <c r="J2505" s="265">
        <v>8.0944999999999989E-2</v>
      </c>
      <c r="K2505" s="265">
        <v>0.22887700000000002</v>
      </c>
      <c r="L2505" s="265">
        <v>0.38217000000000001</v>
      </c>
      <c r="M2505" s="265">
        <v>0.30609800000000004</v>
      </c>
      <c r="N2505" s="265">
        <v>1.9033999999999995E-2</v>
      </c>
    </row>
    <row r="2506" spans="2:14" ht="13.5" x14ac:dyDescent="0.25">
      <c r="B2506" s="166" t="s">
        <v>5043</v>
      </c>
      <c r="C2506" s="38" t="s">
        <v>2415</v>
      </c>
      <c r="D2506" s="265">
        <v>17.522919999999999</v>
      </c>
      <c r="E2506" s="265">
        <v>20.151068000000002</v>
      </c>
      <c r="F2506" s="265">
        <v>21.616419</v>
      </c>
      <c r="G2506" s="265">
        <v>20.986787</v>
      </c>
      <c r="H2506" s="265">
        <v>27.200146999999998</v>
      </c>
      <c r="I2506" s="265">
        <v>28.503346999999998</v>
      </c>
      <c r="J2506" s="265">
        <v>26.026691</v>
      </c>
      <c r="K2506" s="265">
        <v>33.058984000000002</v>
      </c>
      <c r="L2506" s="265">
        <v>46.907831999999999</v>
      </c>
      <c r="M2506" s="265">
        <v>52.233412999999999</v>
      </c>
      <c r="N2506" s="265">
        <v>47.779105000000001</v>
      </c>
    </row>
    <row r="2507" spans="2:14" ht="13.5" x14ac:dyDescent="0.25">
      <c r="B2507" s="166" t="s">
        <v>5044</v>
      </c>
      <c r="C2507" s="38" t="s">
        <v>2416</v>
      </c>
      <c r="D2507" s="265">
        <v>63.700933999999997</v>
      </c>
      <c r="E2507" s="265">
        <v>66.463795000000005</v>
      </c>
      <c r="F2507" s="265">
        <v>70.767424000000005</v>
      </c>
      <c r="G2507" s="265">
        <v>58.934463000000008</v>
      </c>
      <c r="H2507" s="265">
        <v>81.361731000000006</v>
      </c>
      <c r="I2507" s="265">
        <v>84.223524999999995</v>
      </c>
      <c r="J2507" s="265">
        <v>81.487924000000007</v>
      </c>
      <c r="K2507" s="265">
        <v>85.647795000000002</v>
      </c>
      <c r="L2507" s="265">
        <v>112.049696</v>
      </c>
      <c r="M2507" s="265">
        <v>116.44864799999999</v>
      </c>
      <c r="N2507" s="265">
        <v>125.05107499999998</v>
      </c>
    </row>
    <row r="2508" spans="2:14" ht="13.5" x14ac:dyDescent="0.25">
      <c r="B2508" s="166" t="s">
        <v>5045</v>
      </c>
      <c r="C2508" s="38" t="s">
        <v>2417</v>
      </c>
      <c r="D2508" s="265">
        <v>9.3125360000000015</v>
      </c>
      <c r="E2508" s="265">
        <v>8.5503350000000005</v>
      </c>
      <c r="F2508" s="265">
        <v>8.6379900000000003</v>
      </c>
      <c r="G2508" s="265">
        <v>6.4209149999999999</v>
      </c>
      <c r="H2508" s="265">
        <v>11.260552000000001</v>
      </c>
      <c r="I2508" s="265">
        <v>13.202522999999999</v>
      </c>
      <c r="J2508" s="265">
        <v>17.691025</v>
      </c>
      <c r="K2508" s="265">
        <v>22.076688000000001</v>
      </c>
      <c r="L2508" s="265">
        <v>32.744123999999999</v>
      </c>
      <c r="M2508" s="265">
        <v>33.062987</v>
      </c>
      <c r="N2508" s="265">
        <v>30.563625999999999</v>
      </c>
    </row>
    <row r="2509" spans="2:14" ht="13.5" x14ac:dyDescent="0.25">
      <c r="B2509" s="166" t="s">
        <v>5046</v>
      </c>
      <c r="C2509" s="38" t="s">
        <v>2418</v>
      </c>
      <c r="D2509" s="265">
        <v>0</v>
      </c>
      <c r="E2509" s="265">
        <v>0</v>
      </c>
      <c r="F2509" s="265">
        <v>0</v>
      </c>
      <c r="G2509" s="265">
        <v>0</v>
      </c>
      <c r="H2509" s="265">
        <v>0</v>
      </c>
      <c r="I2509" s="265">
        <v>2.3939999999999999E-3</v>
      </c>
      <c r="J2509" s="265">
        <v>3.3070000000000002E-2</v>
      </c>
      <c r="K2509" s="265">
        <v>0.44955200000000001</v>
      </c>
      <c r="L2509" s="265">
        <v>0.64601200000000003</v>
      </c>
      <c r="M2509" s="265">
        <v>0.173649</v>
      </c>
      <c r="N2509" s="265">
        <v>2.3077999999999998E-2</v>
      </c>
    </row>
    <row r="2510" spans="2:14" ht="13.5" x14ac:dyDescent="0.25">
      <c r="B2510" s="166" t="s">
        <v>5047</v>
      </c>
      <c r="C2510" s="38" t="s">
        <v>2419</v>
      </c>
      <c r="D2510" s="265">
        <v>23.374600000000001</v>
      </c>
      <c r="E2510" s="265">
        <v>24.426558</v>
      </c>
      <c r="F2510" s="265">
        <v>25.494509000000001</v>
      </c>
      <c r="G2510" s="265">
        <v>21.569865999999998</v>
      </c>
      <c r="H2510" s="265">
        <v>33.056124000000004</v>
      </c>
      <c r="I2510" s="265">
        <v>35.634703999999999</v>
      </c>
      <c r="J2510" s="265">
        <v>35.130211000000003</v>
      </c>
      <c r="K2510" s="265">
        <v>40.239708999999998</v>
      </c>
      <c r="L2510" s="265">
        <v>50.528238999999999</v>
      </c>
      <c r="M2510" s="265">
        <v>51.739325000000001</v>
      </c>
      <c r="N2510" s="265">
        <v>53.283805999999998</v>
      </c>
    </row>
    <row r="2511" spans="2:14" ht="13.5" x14ac:dyDescent="0.25">
      <c r="B2511" s="166" t="s">
        <v>5048</v>
      </c>
      <c r="C2511" s="38" t="s">
        <v>2420</v>
      </c>
      <c r="D2511" s="265">
        <v>2.2619E-2</v>
      </c>
      <c r="E2511" s="265">
        <v>0</v>
      </c>
      <c r="F2511" s="265">
        <v>0</v>
      </c>
      <c r="G2511" s="265">
        <v>0</v>
      </c>
      <c r="H2511" s="265">
        <v>0</v>
      </c>
      <c r="I2511" s="265">
        <v>4.829E-3</v>
      </c>
      <c r="J2511" s="265">
        <v>1.3640999999999999E-2</v>
      </c>
      <c r="K2511" s="265">
        <v>6.7843000000000001E-2</v>
      </c>
      <c r="L2511" s="265">
        <v>0.124399</v>
      </c>
      <c r="M2511" s="265">
        <v>5.8613999999999999E-2</v>
      </c>
      <c r="N2511" s="265">
        <v>0</v>
      </c>
    </row>
    <row r="2512" spans="2:14" ht="13.5" x14ac:dyDescent="0.25">
      <c r="B2512" s="166" t="s">
        <v>5049</v>
      </c>
      <c r="C2512" s="38" t="s">
        <v>2421</v>
      </c>
      <c r="D2512" s="265">
        <v>14.402923999999999</v>
      </c>
      <c r="E2512" s="265">
        <v>16.182556999999999</v>
      </c>
      <c r="F2512" s="265">
        <v>17.182973</v>
      </c>
      <c r="G2512" s="265">
        <v>16.912624000000001</v>
      </c>
      <c r="H2512" s="265">
        <v>25.293856000000002</v>
      </c>
      <c r="I2512" s="265">
        <v>28.510203000000001</v>
      </c>
      <c r="J2512" s="265">
        <v>26.089658999999997</v>
      </c>
      <c r="K2512" s="265">
        <v>9.217231</v>
      </c>
      <c r="L2512" s="265">
        <v>9.4404459999999997</v>
      </c>
      <c r="M2512" s="265">
        <v>14.064481999999998</v>
      </c>
      <c r="N2512" s="265">
        <v>18.990704999999998</v>
      </c>
    </row>
    <row r="2513" spans="2:14" ht="13.5" x14ac:dyDescent="0.25">
      <c r="B2513" s="166" t="s">
        <v>5050</v>
      </c>
      <c r="C2513" s="38" t="s">
        <v>2422</v>
      </c>
      <c r="D2513" s="265">
        <v>7.3228249999999999</v>
      </c>
      <c r="E2513" s="265">
        <v>9.5814360000000001</v>
      </c>
      <c r="F2513" s="265">
        <v>10.058672999999999</v>
      </c>
      <c r="G2513" s="265">
        <v>7.5979770000000002</v>
      </c>
      <c r="H2513" s="265">
        <v>11.483578</v>
      </c>
      <c r="I2513" s="265">
        <v>12.687597</v>
      </c>
      <c r="J2513" s="265">
        <v>1.615192</v>
      </c>
      <c r="K2513" s="265">
        <v>3.0187910000000002</v>
      </c>
      <c r="L2513" s="265">
        <v>4.8463639999999995</v>
      </c>
      <c r="M2513" s="265">
        <v>4.6254479999999996</v>
      </c>
      <c r="N2513" s="265">
        <v>1.208761</v>
      </c>
    </row>
    <row r="2514" spans="2:14" ht="13.5" x14ac:dyDescent="0.25">
      <c r="B2514" s="166" t="s">
        <v>5051</v>
      </c>
      <c r="C2514" s="38" t="s">
        <v>2423</v>
      </c>
      <c r="D2514" s="265">
        <v>0.89899200000000001</v>
      </c>
      <c r="E2514" s="265">
        <v>1.2783100000000001</v>
      </c>
      <c r="F2514" s="265">
        <v>1.7289750000000002</v>
      </c>
      <c r="G2514" s="265">
        <v>1.6908500000000002</v>
      </c>
      <c r="H2514" s="265">
        <v>2.2193579999999997</v>
      </c>
      <c r="I2514" s="265">
        <v>2.592266</v>
      </c>
      <c r="J2514" s="265">
        <v>2.6508100000000003</v>
      </c>
      <c r="K2514" s="265">
        <v>2.9205109999999999</v>
      </c>
      <c r="L2514" s="265">
        <v>3.390355</v>
      </c>
      <c r="M2514" s="265">
        <v>4.4070559999999999</v>
      </c>
      <c r="N2514" s="265">
        <v>4.4965960000000003</v>
      </c>
    </row>
    <row r="2515" spans="2:14" ht="13.5" x14ac:dyDescent="0.25">
      <c r="B2515" s="166" t="s">
        <v>5052</v>
      </c>
      <c r="C2515" s="38" t="s">
        <v>2424</v>
      </c>
      <c r="D2515" s="265">
        <v>6.7545270000000004</v>
      </c>
      <c r="E2515" s="265">
        <v>7.5414609999999991</v>
      </c>
      <c r="F2515" s="265">
        <v>7.7725839999999993</v>
      </c>
      <c r="G2515" s="265">
        <v>7.6787179999999999</v>
      </c>
      <c r="H2515" s="265">
        <v>10.683418</v>
      </c>
      <c r="I2515" s="265">
        <v>12.025238</v>
      </c>
      <c r="J2515" s="265">
        <v>13.047108999999999</v>
      </c>
      <c r="K2515" s="265">
        <v>15.646634000000001</v>
      </c>
      <c r="L2515" s="265">
        <v>19.355180000000001</v>
      </c>
      <c r="M2515" s="265">
        <v>20.526294999999998</v>
      </c>
      <c r="N2515" s="265">
        <v>20.755862999999998</v>
      </c>
    </row>
    <row r="2516" spans="2:14" ht="13.5" x14ac:dyDescent="0.25">
      <c r="B2516" s="166" t="s">
        <v>5053</v>
      </c>
      <c r="C2516" s="38" t="s">
        <v>2425</v>
      </c>
      <c r="D2516" s="265">
        <v>27.370094000000002</v>
      </c>
      <c r="E2516" s="265">
        <v>32.164397999999998</v>
      </c>
      <c r="F2516" s="265">
        <v>34.047672999999996</v>
      </c>
      <c r="G2516" s="265">
        <v>35.128074999999995</v>
      </c>
      <c r="H2516" s="265">
        <v>53.384658999999999</v>
      </c>
      <c r="I2516" s="265">
        <v>60.089857000000002</v>
      </c>
      <c r="J2516" s="265">
        <v>69.375283999999994</v>
      </c>
      <c r="K2516" s="265">
        <v>79.874057999999991</v>
      </c>
      <c r="L2516" s="265">
        <v>104.23502400000001</v>
      </c>
      <c r="M2516" s="265">
        <v>106.24573799999999</v>
      </c>
      <c r="N2516" s="265">
        <v>113.79596599999999</v>
      </c>
    </row>
    <row r="2517" spans="2:14" ht="13.5" x14ac:dyDescent="0.25">
      <c r="B2517" s="166" t="s">
        <v>5054</v>
      </c>
      <c r="C2517" s="38" t="s">
        <v>2426</v>
      </c>
      <c r="D2517" s="265">
        <v>0.34060099999999999</v>
      </c>
      <c r="E2517" s="265">
        <v>6.7176E-2</v>
      </c>
      <c r="F2517" s="265">
        <v>0.16706399999999999</v>
      </c>
      <c r="G2517" s="265">
        <v>0.19952500000000001</v>
      </c>
      <c r="H2517" s="265">
        <v>0.289358</v>
      </c>
      <c r="I2517" s="265">
        <v>0.30671100000000001</v>
      </c>
      <c r="J2517" s="265">
        <v>0.41559199999999996</v>
      </c>
      <c r="K2517" s="265">
        <v>0.48976399999999998</v>
      </c>
      <c r="L2517" s="265">
        <v>0.76102099999999995</v>
      </c>
      <c r="M2517" s="265">
        <v>0.63780899999999996</v>
      </c>
      <c r="N2517" s="265">
        <v>0.70201000000000002</v>
      </c>
    </row>
    <row r="2518" spans="2:14" ht="13.5" x14ac:dyDescent="0.25">
      <c r="B2518" s="166" t="s">
        <v>5055</v>
      </c>
      <c r="C2518" s="38" t="s">
        <v>2427</v>
      </c>
      <c r="D2518" s="265">
        <v>0</v>
      </c>
      <c r="E2518" s="265">
        <v>0</v>
      </c>
      <c r="F2518" s="265">
        <v>2.4919999999999998E-2</v>
      </c>
      <c r="G2518" s="265">
        <v>0</v>
      </c>
      <c r="H2518" s="265">
        <v>0</v>
      </c>
      <c r="I2518" s="265">
        <v>0</v>
      </c>
      <c r="J2518" s="265">
        <v>0</v>
      </c>
      <c r="K2518" s="265">
        <v>2.5396939999999999</v>
      </c>
      <c r="L2518" s="265">
        <v>4.8034150000000002</v>
      </c>
      <c r="M2518" s="265">
        <v>4.5270329999999994</v>
      </c>
      <c r="N2518" s="265">
        <v>8.4673990000000003</v>
      </c>
    </row>
    <row r="2519" spans="2:14" ht="13.5" x14ac:dyDescent="0.25">
      <c r="B2519" s="166" t="s">
        <v>5056</v>
      </c>
      <c r="C2519" s="38" t="s">
        <v>2428</v>
      </c>
      <c r="D2519" s="265">
        <v>23.981051000000001</v>
      </c>
      <c r="E2519" s="265">
        <v>29.186678999999998</v>
      </c>
      <c r="F2519" s="265">
        <v>30.968726</v>
      </c>
      <c r="G2519" s="265">
        <v>28.703706000000004</v>
      </c>
      <c r="H2519" s="265">
        <v>42.291891</v>
      </c>
      <c r="I2519" s="265">
        <v>46.740195999999997</v>
      </c>
      <c r="J2519" s="265">
        <v>48.577098999999997</v>
      </c>
      <c r="K2519" s="265">
        <v>52.291406000000002</v>
      </c>
      <c r="L2519" s="265">
        <v>69.186761000000004</v>
      </c>
      <c r="M2519" s="265">
        <v>71.966365999999994</v>
      </c>
      <c r="N2519" s="265">
        <v>79.049476999999996</v>
      </c>
    </row>
    <row r="2520" spans="2:14" ht="13.5" x14ac:dyDescent="0.25">
      <c r="B2520" s="166" t="s">
        <v>5057</v>
      </c>
      <c r="C2520" s="38" t="s">
        <v>2429</v>
      </c>
      <c r="D2520" s="265">
        <v>0</v>
      </c>
      <c r="E2520" s="265">
        <v>0</v>
      </c>
      <c r="F2520" s="265">
        <v>0</v>
      </c>
      <c r="G2520" s="265">
        <v>0</v>
      </c>
      <c r="H2520" s="265">
        <v>0</v>
      </c>
      <c r="I2520" s="265">
        <v>4.3959999999999997E-3</v>
      </c>
      <c r="J2520" s="265">
        <v>3.6864000000000001E-2</v>
      </c>
      <c r="K2520" s="265">
        <v>6.4831E-2</v>
      </c>
      <c r="L2520" s="265">
        <v>0.15517399999999998</v>
      </c>
      <c r="M2520" s="265">
        <v>0.16156000000000001</v>
      </c>
      <c r="N2520" s="265">
        <v>9.8160000000000001E-3</v>
      </c>
    </row>
    <row r="2521" spans="2:14" ht="13.5" x14ac:dyDescent="0.25">
      <c r="B2521" s="166" t="s">
        <v>5058</v>
      </c>
      <c r="C2521" s="38" t="s">
        <v>2430</v>
      </c>
      <c r="D2521" s="265">
        <v>10.364955</v>
      </c>
      <c r="E2521" s="265">
        <v>9.0898280000000007</v>
      </c>
      <c r="F2521" s="265">
        <v>11.059045000000001</v>
      </c>
      <c r="G2521" s="265">
        <v>10.689591</v>
      </c>
      <c r="H2521" s="265">
        <v>14.356927000000001</v>
      </c>
      <c r="I2521" s="265">
        <v>16.948939000000003</v>
      </c>
      <c r="J2521" s="265">
        <v>20.972643999999999</v>
      </c>
      <c r="K2521" s="265">
        <v>22.188766000000001</v>
      </c>
      <c r="L2521" s="265">
        <v>32.545231999999999</v>
      </c>
      <c r="M2521" s="265">
        <v>37.379874000000001</v>
      </c>
      <c r="N2521" s="265">
        <v>37.119650999999998</v>
      </c>
    </row>
    <row r="2522" spans="2:14" ht="13.5" x14ac:dyDescent="0.25">
      <c r="B2522" s="166" t="s">
        <v>5059</v>
      </c>
      <c r="C2522" s="38" t="s">
        <v>2431</v>
      </c>
      <c r="D2522" s="265">
        <v>4.0407060000000001</v>
      </c>
      <c r="E2522" s="265">
        <v>4.3289670000000005</v>
      </c>
      <c r="F2522" s="265">
        <v>4.3976620000000004</v>
      </c>
      <c r="G2522" s="265">
        <v>3.949605</v>
      </c>
      <c r="H2522" s="265">
        <v>5.6614050000000002</v>
      </c>
      <c r="I2522" s="265">
        <v>5.8950610000000001</v>
      </c>
      <c r="J2522" s="265">
        <v>5.5841419999999999</v>
      </c>
      <c r="K2522" s="265">
        <v>5.6077030000000008</v>
      </c>
      <c r="L2522" s="265">
        <v>8.8941140000000001</v>
      </c>
      <c r="M2522" s="265">
        <v>11.098236</v>
      </c>
      <c r="N2522" s="265">
        <v>8.9293580000000006</v>
      </c>
    </row>
    <row r="2523" spans="2:14" ht="13.5" x14ac:dyDescent="0.25">
      <c r="B2523" s="166" t="s">
        <v>5060</v>
      </c>
      <c r="C2523" s="38" t="s">
        <v>2432</v>
      </c>
      <c r="D2523" s="265">
        <v>4.860042</v>
      </c>
      <c r="E2523" s="265">
        <v>5.9055040000000005</v>
      </c>
      <c r="F2523" s="265">
        <v>6.237388000000001</v>
      </c>
      <c r="G2523" s="265">
        <v>5.7447369999999998</v>
      </c>
      <c r="H2523" s="265">
        <v>7.7744160000000004</v>
      </c>
      <c r="I2523" s="265">
        <v>8.2991430000000008</v>
      </c>
      <c r="J2523" s="265">
        <v>7.5678330000000003</v>
      </c>
      <c r="K2523" s="265">
        <v>8.582274</v>
      </c>
      <c r="L2523" s="265">
        <v>13.036117999999998</v>
      </c>
      <c r="M2523" s="265">
        <v>11.933037000000001</v>
      </c>
      <c r="N2523" s="265">
        <v>6.1421479999999997</v>
      </c>
    </row>
    <row r="2524" spans="2:14" ht="13.5" x14ac:dyDescent="0.25">
      <c r="B2524" s="166" t="s">
        <v>5061</v>
      </c>
      <c r="C2524" s="38" t="s">
        <v>782</v>
      </c>
      <c r="D2524" s="265">
        <v>3.5264489999999999</v>
      </c>
      <c r="E2524" s="265">
        <v>3.27603</v>
      </c>
      <c r="F2524" s="265">
        <v>3.6781169999999999</v>
      </c>
      <c r="G2524" s="265">
        <v>2.8381940000000001</v>
      </c>
      <c r="H2524" s="265">
        <v>3.8133110000000001</v>
      </c>
      <c r="I2524" s="265">
        <v>3.4378649999999999</v>
      </c>
      <c r="J2524" s="265">
        <v>8.7333990000000004</v>
      </c>
      <c r="K2524" s="265">
        <v>8.4950729999999997</v>
      </c>
      <c r="L2524" s="265">
        <v>11.295617999999999</v>
      </c>
      <c r="M2524" s="265">
        <v>11.898099999999999</v>
      </c>
      <c r="N2524" s="265">
        <v>10.055222000000001</v>
      </c>
    </row>
    <row r="2525" spans="2:14" ht="13.5" x14ac:dyDescent="0.25">
      <c r="B2525" s="166" t="s">
        <v>5062</v>
      </c>
      <c r="C2525" s="38" t="s">
        <v>2433</v>
      </c>
      <c r="D2525" s="265">
        <v>22.000647000000001</v>
      </c>
      <c r="E2525" s="265">
        <v>24.880147999999998</v>
      </c>
      <c r="F2525" s="265">
        <v>28.315722999999998</v>
      </c>
      <c r="G2525" s="265">
        <v>25.846991000000003</v>
      </c>
      <c r="H2525" s="265">
        <v>39.998440000000002</v>
      </c>
      <c r="I2525" s="265">
        <v>42.972952000000006</v>
      </c>
      <c r="J2525" s="265">
        <v>41.133763000000002</v>
      </c>
      <c r="K2525" s="265">
        <v>40.448501999999998</v>
      </c>
      <c r="L2525" s="265">
        <v>49.285451999999999</v>
      </c>
      <c r="M2525" s="265">
        <v>47.727723999999995</v>
      </c>
      <c r="N2525" s="265">
        <v>46.806864999999995</v>
      </c>
    </row>
    <row r="2526" spans="2:14" ht="13.5" x14ac:dyDescent="0.25">
      <c r="B2526" s="166" t="s">
        <v>5063</v>
      </c>
      <c r="C2526" s="38" t="s">
        <v>2434</v>
      </c>
      <c r="D2526" s="265">
        <v>46.805357999999998</v>
      </c>
      <c r="E2526" s="265">
        <v>50.450057000000001</v>
      </c>
      <c r="F2526" s="265">
        <v>55.889993000000004</v>
      </c>
      <c r="G2526" s="265">
        <v>51.526343999999995</v>
      </c>
      <c r="H2526" s="265">
        <v>77.705032000000003</v>
      </c>
      <c r="I2526" s="265">
        <v>85.827374000000006</v>
      </c>
      <c r="J2526" s="265">
        <v>109.09553199999999</v>
      </c>
      <c r="K2526" s="265">
        <v>98.016632999999999</v>
      </c>
      <c r="L2526" s="265">
        <v>111.20504299999999</v>
      </c>
      <c r="M2526" s="265">
        <v>178.91089500000001</v>
      </c>
      <c r="N2526" s="265">
        <v>145.32359600000001</v>
      </c>
    </row>
    <row r="2527" spans="2:14" ht="13.5" x14ac:dyDescent="0.25">
      <c r="B2527" s="169"/>
      <c r="C2527" s="38" t="s">
        <v>29</v>
      </c>
      <c r="D2527" s="265">
        <v>0.64251000000000014</v>
      </c>
      <c r="E2527" s="265">
        <v>0.54356300000000002</v>
      </c>
      <c r="F2527" s="265">
        <v>3.8124999999999999E-2</v>
      </c>
      <c r="G2527" s="265">
        <v>3.5890000000000002E-3</v>
      </c>
      <c r="H2527" s="265">
        <v>0</v>
      </c>
      <c r="I2527" s="265">
        <v>0.22994399999999998</v>
      </c>
      <c r="J2527" s="265">
        <v>0.31523099999999998</v>
      </c>
      <c r="K2527" s="265">
        <v>4.6610000000000002E-3</v>
      </c>
      <c r="L2527" s="265">
        <v>8.9479999999999994E-3</v>
      </c>
      <c r="M2527" s="265">
        <v>0.122081</v>
      </c>
      <c r="N2527" s="265">
        <v>12.929518999999999</v>
      </c>
    </row>
    <row r="2528" spans="2:14" ht="2.25" customHeight="1" x14ac:dyDescent="0.25">
      <c r="B2528" s="132"/>
      <c r="C2528" s="132"/>
      <c r="D2528" s="133"/>
      <c r="E2528" s="133"/>
      <c r="F2528" s="133"/>
      <c r="G2528" s="133"/>
      <c r="H2528" s="133"/>
      <c r="I2528" s="133"/>
      <c r="J2528" s="133"/>
      <c r="K2528" s="133"/>
      <c r="L2528" s="133"/>
      <c r="M2528" s="133"/>
      <c r="N2528" s="133"/>
    </row>
    <row r="2529" spans="2:14" ht="2.25" customHeight="1" x14ac:dyDescent="0.25">
      <c r="B2529" s="38"/>
      <c r="C2529" s="38"/>
      <c r="D2529" s="130"/>
      <c r="E2529" s="130"/>
      <c r="F2529" s="130"/>
      <c r="G2529" s="130"/>
      <c r="H2529" s="130"/>
      <c r="I2529" s="130"/>
      <c r="J2529" s="130"/>
      <c r="K2529" s="130"/>
      <c r="L2529" s="130"/>
      <c r="M2529" s="130"/>
      <c r="N2529" s="130"/>
    </row>
    <row r="2530" spans="2:14" ht="13.5" x14ac:dyDescent="0.25">
      <c r="B2530" s="119" t="s">
        <v>2551</v>
      </c>
      <c r="C2530" s="119"/>
      <c r="D2530" s="134"/>
      <c r="E2530" s="134"/>
      <c r="F2530" s="134"/>
      <c r="G2530" s="134"/>
      <c r="H2530" s="135"/>
      <c r="I2530" s="135"/>
      <c r="J2530" s="135"/>
      <c r="K2530" s="135"/>
      <c r="L2530" s="136"/>
      <c r="M2530" s="136"/>
      <c r="N2530" s="136"/>
    </row>
    <row r="2531" spans="2:14" ht="13.5" x14ac:dyDescent="0.25">
      <c r="B2531" s="15" t="s">
        <v>5096</v>
      </c>
      <c r="C2531" s="15"/>
      <c r="D2531" s="137"/>
      <c r="E2531" s="137"/>
      <c r="F2531" s="137"/>
      <c r="G2531" s="137"/>
      <c r="H2531" s="138"/>
      <c r="I2531" s="135"/>
      <c r="J2531" s="138"/>
      <c r="K2531" s="138"/>
      <c r="L2531" s="136"/>
      <c r="M2531" s="136"/>
      <c r="N2531" s="136"/>
    </row>
    <row r="2532" spans="2:14" ht="13.5" x14ac:dyDescent="0.25">
      <c r="B2532" s="267" t="s">
        <v>5125</v>
      </c>
      <c r="C2532" s="15"/>
      <c r="D2532" s="138"/>
      <c r="E2532" s="138"/>
      <c r="F2532" s="138"/>
      <c r="G2532" s="138"/>
      <c r="H2532" s="138"/>
      <c r="I2532" s="135"/>
      <c r="J2532" s="138"/>
      <c r="K2532" s="138"/>
      <c r="L2532" s="136"/>
      <c r="M2532" s="136"/>
      <c r="N2532" s="136"/>
    </row>
    <row r="2533" spans="2:14" ht="13.5" x14ac:dyDescent="0.25">
      <c r="B2533" s="15" t="s">
        <v>5211</v>
      </c>
      <c r="D2533" s="138"/>
      <c r="E2533" s="138"/>
      <c r="F2533" s="138"/>
      <c r="G2533" s="138"/>
      <c r="H2533" s="138"/>
      <c r="I2533" s="138"/>
      <c r="J2533" s="138"/>
      <c r="K2533" s="138"/>
      <c r="L2533" s="136"/>
      <c r="M2533" s="136"/>
      <c r="N2533" s="136"/>
    </row>
    <row r="2534" spans="2:14" ht="13.5" x14ac:dyDescent="0.25">
      <c r="B2534" s="15" t="s">
        <v>5144</v>
      </c>
      <c r="C2534" s="15"/>
      <c r="D2534" s="139"/>
      <c r="E2534" s="138"/>
      <c r="F2534" s="138"/>
      <c r="G2534" s="138"/>
      <c r="H2534" s="138"/>
      <c r="I2534" s="138"/>
      <c r="J2534" s="138"/>
      <c r="K2534" s="138"/>
      <c r="L2534" s="136"/>
      <c r="M2534" s="136"/>
      <c r="N2534" s="136"/>
    </row>
    <row r="2535" spans="2:14" ht="13.5" x14ac:dyDescent="0.25">
      <c r="B2535" s="170"/>
      <c r="C2535" s="136"/>
      <c r="D2535" s="139"/>
      <c r="E2535" s="138"/>
      <c r="F2535" s="138"/>
      <c r="G2535" s="138"/>
      <c r="H2535" s="138"/>
      <c r="I2535" s="138"/>
      <c r="J2535" s="138"/>
      <c r="K2535" s="138"/>
      <c r="L2535" s="136"/>
      <c r="M2535" s="136"/>
      <c r="N2535" s="136"/>
    </row>
    <row r="2536" spans="2:14" ht="13.5" hidden="1" x14ac:dyDescent="0.25"/>
    <row r="2537" spans="2:14" ht="13.5" hidden="1" x14ac:dyDescent="0.25">
      <c r="G2537" s="83"/>
      <c r="H2537" s="83"/>
    </row>
    <row r="2538" spans="2:14" ht="13.5" hidden="1" x14ac:dyDescent="0.25">
      <c r="G2538" s="83"/>
      <c r="H2538" s="83"/>
    </row>
    <row r="2539" spans="2:14" ht="13.5" hidden="1" x14ac:dyDescent="0.25">
      <c r="G2539" s="83"/>
      <c r="H2539" s="83"/>
    </row>
    <row r="2540" spans="2:14" ht="13.5" hidden="1" x14ac:dyDescent="0.25">
      <c r="G2540" s="83"/>
      <c r="H2540" s="83"/>
    </row>
    <row r="2541" spans="2:14" ht="15" hidden="1" customHeight="1" x14ac:dyDescent="0.25">
      <c r="G2541" s="83"/>
      <c r="H2541" s="83"/>
    </row>
    <row r="2542" spans="2:14" ht="15" hidden="1" customHeight="1" x14ac:dyDescent="0.25">
      <c r="G2542" s="83"/>
      <c r="H2542" s="83"/>
    </row>
    <row r="2543" spans="2:14" ht="15" hidden="1" customHeight="1" x14ac:dyDescent="0.25">
      <c r="E2543" s="81"/>
      <c r="G2543" s="83"/>
      <c r="H2543" s="83"/>
    </row>
    <row r="2544" spans="2:14" ht="15" hidden="1" customHeight="1" x14ac:dyDescent="0.25">
      <c r="E2544" s="81"/>
      <c r="G2544" s="83"/>
      <c r="H2544" s="83"/>
    </row>
    <row r="2545" spans="5:8" ht="15" hidden="1" customHeight="1" x14ac:dyDescent="0.25">
      <c r="E2545" s="81"/>
      <c r="G2545" s="83"/>
      <c r="H2545" s="83"/>
    </row>
    <row r="2546" spans="5:8" ht="15" hidden="1" customHeight="1" x14ac:dyDescent="0.25">
      <c r="E2546" s="81"/>
      <c r="G2546" s="83"/>
      <c r="H2546" s="83"/>
    </row>
    <row r="2547" spans="5:8" ht="15" hidden="1" customHeight="1" x14ac:dyDescent="0.25">
      <c r="E2547" s="81"/>
      <c r="G2547" s="83"/>
      <c r="H2547" s="83"/>
    </row>
    <row r="2548" spans="5:8" ht="15" hidden="1" customHeight="1" x14ac:dyDescent="0.25">
      <c r="E2548" s="81"/>
      <c r="G2548" s="83"/>
      <c r="H2548" s="83"/>
    </row>
    <row r="2549" spans="5:8" ht="15" hidden="1" customHeight="1" x14ac:dyDescent="0.25">
      <c r="E2549" s="81"/>
      <c r="G2549" s="83"/>
      <c r="H2549" s="83"/>
    </row>
    <row r="2550" spans="5:8" ht="15" hidden="1" customHeight="1" x14ac:dyDescent="0.25">
      <c r="E2550" s="81"/>
      <c r="G2550" s="83"/>
      <c r="H2550" s="83"/>
    </row>
    <row r="2551" spans="5:8" ht="15" hidden="1" customHeight="1" x14ac:dyDescent="0.25">
      <c r="E2551" s="81"/>
      <c r="G2551" s="83"/>
      <c r="H2551" s="83"/>
    </row>
    <row r="2552" spans="5:8" ht="15" hidden="1" customHeight="1" x14ac:dyDescent="0.25">
      <c r="E2552" s="81"/>
      <c r="G2552" s="83"/>
      <c r="H2552" s="83"/>
    </row>
    <row r="2553" spans="5:8" ht="15" hidden="1" customHeight="1" x14ac:dyDescent="0.25">
      <c r="E2553" s="81"/>
      <c r="G2553" s="83"/>
      <c r="H2553" s="83"/>
    </row>
    <row r="2554" spans="5:8" ht="15" hidden="1" customHeight="1" x14ac:dyDescent="0.25">
      <c r="E2554" s="81"/>
      <c r="G2554" s="83"/>
      <c r="H2554" s="83"/>
    </row>
    <row r="2555" spans="5:8" ht="15" hidden="1" customHeight="1" x14ac:dyDescent="0.25">
      <c r="E2555" s="81"/>
      <c r="G2555" s="83"/>
      <c r="H2555" s="83"/>
    </row>
    <row r="2556" spans="5:8" ht="15" hidden="1" customHeight="1" x14ac:dyDescent="0.25">
      <c r="E2556" s="81"/>
      <c r="G2556" s="83"/>
      <c r="H2556" s="83"/>
    </row>
    <row r="2557" spans="5:8" ht="15" hidden="1" customHeight="1" x14ac:dyDescent="0.25">
      <c r="E2557" s="81"/>
      <c r="G2557" s="83"/>
      <c r="H2557" s="83"/>
    </row>
    <row r="2558" spans="5:8" ht="15" hidden="1" customHeight="1" x14ac:dyDescent="0.25">
      <c r="E2558" s="81"/>
      <c r="G2558" s="83"/>
      <c r="H2558" s="83"/>
    </row>
    <row r="2559" spans="5:8" ht="15" hidden="1" customHeight="1" x14ac:dyDescent="0.25">
      <c r="E2559" s="81"/>
      <c r="G2559" s="83"/>
      <c r="H2559" s="83"/>
    </row>
    <row r="2560" spans="5:8" ht="15" hidden="1" customHeight="1" x14ac:dyDescent="0.25">
      <c r="E2560" s="81"/>
      <c r="G2560" s="83"/>
      <c r="H2560" s="83"/>
    </row>
    <row r="2561" spans="5:8" ht="15" hidden="1" customHeight="1" x14ac:dyDescent="0.25">
      <c r="E2561" s="81"/>
      <c r="G2561" s="83"/>
      <c r="H2561" s="83"/>
    </row>
    <row r="2562" spans="5:8" ht="15" hidden="1" customHeight="1" x14ac:dyDescent="0.25">
      <c r="E2562" s="81"/>
      <c r="G2562" s="83"/>
      <c r="H2562" s="83"/>
    </row>
    <row r="2563" spans="5:8" ht="15" hidden="1" customHeight="1" x14ac:dyDescent="0.25">
      <c r="E2563" s="81"/>
      <c r="G2563" s="83"/>
      <c r="H2563" s="83"/>
    </row>
    <row r="2564" spans="5:8" ht="15" hidden="1" customHeight="1" x14ac:dyDescent="0.25">
      <c r="E2564" s="81"/>
      <c r="G2564" s="83"/>
      <c r="H2564" s="83"/>
    </row>
    <row r="2565" spans="5:8" ht="15" hidden="1" customHeight="1" x14ac:dyDescent="0.25">
      <c r="E2565" s="81"/>
      <c r="G2565" s="83"/>
      <c r="H2565" s="83"/>
    </row>
    <row r="2566" spans="5:8" ht="15" hidden="1" customHeight="1" x14ac:dyDescent="0.25">
      <c r="E2566" s="81"/>
      <c r="G2566" s="83"/>
      <c r="H2566" s="83"/>
    </row>
    <row r="2567" spans="5:8" ht="15" hidden="1" customHeight="1" x14ac:dyDescent="0.25">
      <c r="E2567" s="81"/>
      <c r="G2567" s="83"/>
      <c r="H2567" s="83"/>
    </row>
    <row r="2568" spans="5:8" ht="15" hidden="1" customHeight="1" x14ac:dyDescent="0.25">
      <c r="E2568" s="81"/>
      <c r="G2568" s="83"/>
      <c r="H2568" s="83"/>
    </row>
    <row r="2569" spans="5:8" ht="15" customHeight="1" x14ac:dyDescent="0.25"/>
    <row r="2570" spans="5:8" ht="15" customHeight="1" x14ac:dyDescent="0.25"/>
    <row r="2571" spans="5:8" ht="15" customHeight="1" x14ac:dyDescent="0.25"/>
    <row r="2572" spans="5:8" ht="15" customHeight="1" x14ac:dyDescent="0.25"/>
    <row r="2573" spans="5:8" ht="15" customHeight="1" x14ac:dyDescent="0.25"/>
    <row r="2574" spans="5:8" ht="15" customHeight="1" x14ac:dyDescent="0.25"/>
    <row r="2575" spans="5:8" ht="15" customHeight="1" x14ac:dyDescent="0.25"/>
    <row r="2576" spans="5:8" ht="15" customHeight="1" x14ac:dyDescent="0.25"/>
    <row r="2577" ht="15" customHeight="1" x14ac:dyDescent="0.25"/>
    <row r="2578" ht="15" customHeight="1" x14ac:dyDescent="0.25"/>
    <row r="2579" ht="15" customHeight="1" x14ac:dyDescent="0.25"/>
    <row r="2580" ht="15" customHeight="1" x14ac:dyDescent="0.25"/>
    <row r="2581" ht="15" customHeight="1" x14ac:dyDescent="0.25"/>
    <row r="2582" ht="15" customHeight="1" x14ac:dyDescent="0.25"/>
    <row r="2583" ht="15" customHeight="1" x14ac:dyDescent="0.25"/>
    <row r="2584" ht="15" customHeight="1" x14ac:dyDescent="0.25"/>
    <row r="2585" ht="15" customHeight="1" x14ac:dyDescent="0.25"/>
    <row r="2586" ht="15" customHeight="1" x14ac:dyDescent="0.25"/>
    <row r="2587" ht="15" customHeight="1" x14ac:dyDescent="0.25"/>
    <row r="2588" ht="15" customHeight="1" x14ac:dyDescent="0.25"/>
    <row r="2589" ht="15" customHeight="1" x14ac:dyDescent="0.25"/>
    <row r="2590" ht="15" customHeight="1" x14ac:dyDescent="0.25"/>
    <row r="2591" ht="15" customHeight="1" x14ac:dyDescent="0.25"/>
    <row r="2592" ht="15" customHeight="1" x14ac:dyDescent="0.25"/>
    <row r="2593" ht="15" customHeight="1" x14ac:dyDescent="0.25"/>
    <row r="2594" ht="15" customHeight="1" x14ac:dyDescent="0.25"/>
    <row r="2595" ht="15" customHeight="1" x14ac:dyDescent="0.25"/>
    <row r="2596" ht="15" customHeight="1" x14ac:dyDescent="0.25"/>
    <row r="2597" ht="15" customHeight="1" x14ac:dyDescent="0.25"/>
    <row r="2598" ht="15" customHeight="1" x14ac:dyDescent="0.25"/>
    <row r="2599" ht="15" customHeight="1" x14ac:dyDescent="0.25"/>
    <row r="2600" ht="15" customHeight="1" x14ac:dyDescent="0.25"/>
    <row r="2601" ht="15" customHeight="1" x14ac:dyDescent="0.25"/>
    <row r="2602" ht="15" customHeight="1" x14ac:dyDescent="0.25"/>
    <row r="2603" ht="15" customHeight="1" x14ac:dyDescent="0.25"/>
    <row r="2604" ht="15" customHeight="1" x14ac:dyDescent="0.25"/>
    <row r="2605" ht="15" customHeight="1" x14ac:dyDescent="0.25"/>
    <row r="2606" ht="15" customHeight="1" x14ac:dyDescent="0.25"/>
    <row r="2607" ht="15" customHeight="1" x14ac:dyDescent="0.25"/>
    <row r="2608" ht="15" customHeight="1" x14ac:dyDescent="0.25"/>
    <row r="2609" ht="15" customHeight="1" x14ac:dyDescent="0.25"/>
    <row r="2610" ht="15" customHeight="1" x14ac:dyDescent="0.25"/>
    <row r="2611" ht="15" customHeight="1" x14ac:dyDescent="0.25"/>
    <row r="2612" ht="15" customHeight="1" x14ac:dyDescent="0.25"/>
    <row r="2613" ht="15" customHeight="1" x14ac:dyDescent="0.25"/>
    <row r="2614" ht="15" customHeight="1" x14ac:dyDescent="0.25"/>
    <row r="2615" ht="15" customHeight="1" x14ac:dyDescent="0.25"/>
    <row r="2616" ht="15" customHeight="1" x14ac:dyDescent="0.25"/>
    <row r="2617" ht="15" customHeight="1" x14ac:dyDescent="0.25"/>
    <row r="2618" ht="15" customHeight="1" x14ac:dyDescent="0.25"/>
    <row r="2619" ht="15" customHeight="1" x14ac:dyDescent="0.25"/>
    <row r="2620" ht="15" customHeight="1" x14ac:dyDescent="0.25"/>
    <row r="2621" ht="15" customHeight="1" x14ac:dyDescent="0.25"/>
    <row r="2622" ht="15" customHeight="1" x14ac:dyDescent="0.25"/>
    <row r="2623" ht="15" customHeight="1" x14ac:dyDescent="0.25"/>
    <row r="2624" ht="15" customHeight="1" x14ac:dyDescent="0.25"/>
    <row r="2625" ht="15" customHeight="1" x14ac:dyDescent="0.25"/>
    <row r="2626" ht="15" customHeight="1" x14ac:dyDescent="0.25"/>
    <row r="2627" ht="15" customHeight="1" x14ac:dyDescent="0.25"/>
    <row r="2628" ht="15" customHeight="1" x14ac:dyDescent="0.25"/>
    <row r="2629" ht="15" customHeight="1" x14ac:dyDescent="0.25"/>
    <row r="2630" ht="15" customHeight="1" x14ac:dyDescent="0.25"/>
    <row r="2631" ht="15" customHeight="1" x14ac:dyDescent="0.25"/>
    <row r="2632" ht="15" customHeight="1" x14ac:dyDescent="0.25"/>
    <row r="2633" ht="15" customHeight="1" x14ac:dyDescent="0.25"/>
    <row r="2634" ht="15" customHeight="1" x14ac:dyDescent="0.25"/>
    <row r="2635" ht="15" customHeight="1" x14ac:dyDescent="0.25"/>
    <row r="2636" ht="15" customHeight="1" x14ac:dyDescent="0.25"/>
    <row r="2637" ht="15" customHeight="1" x14ac:dyDescent="0.25"/>
    <row r="2638" ht="15" customHeight="1" x14ac:dyDescent="0.25"/>
    <row r="2639" ht="15" customHeight="1" x14ac:dyDescent="0.25"/>
    <row r="2640" ht="15" customHeight="1" x14ac:dyDescent="0.25"/>
    <row r="2641" ht="15" customHeight="1" x14ac:dyDescent="0.25"/>
    <row r="2642" ht="15" customHeight="1" x14ac:dyDescent="0.25"/>
    <row r="2643" ht="15" customHeight="1" x14ac:dyDescent="0.25"/>
    <row r="2644" ht="15" customHeight="1" x14ac:dyDescent="0.25"/>
    <row r="2645" ht="15" customHeight="1" x14ac:dyDescent="0.25"/>
    <row r="2646" ht="15" customHeight="1" x14ac:dyDescent="0.25"/>
    <row r="2647" ht="15" customHeight="1" x14ac:dyDescent="0.25"/>
    <row r="2648" ht="15" customHeight="1" x14ac:dyDescent="0.25"/>
    <row r="2649" ht="15" customHeight="1" x14ac:dyDescent="0.25"/>
    <row r="2650" ht="15" customHeight="1" x14ac:dyDescent="0.25"/>
    <row r="2651" ht="15" customHeight="1" x14ac:dyDescent="0.25"/>
  </sheetData>
  <mergeCells count="2">
    <mergeCell ref="O5:O8"/>
    <mergeCell ref="D2:N3"/>
  </mergeCells>
  <phoneticPr fontId="46" type="noConversion"/>
  <hyperlinks>
    <hyperlink ref="O5:O8" location="Indice!H7" display="Regresar" xr:uid="{00000000-0004-0000-0400-000000000000}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D4C19C"/>
  </sheetPr>
  <dimension ref="A1:X51"/>
  <sheetViews>
    <sheetView showGridLines="0" zoomScaleNormal="100" workbookViewId="0">
      <pane xSplit="3" ySplit="6" topLeftCell="D7" activePane="bottomRight" state="frozen"/>
      <selection pane="topRight" activeCell="D1" sqref="D1"/>
      <selection pane="bottomLeft" activeCell="A9" sqref="A9"/>
      <selection pane="bottomRight" activeCell="O5" sqref="O5:O6"/>
    </sheetView>
  </sheetViews>
  <sheetFormatPr baseColWidth="10" defaultColWidth="0" defaultRowHeight="13.5" zeroHeight="1" x14ac:dyDescent="0.25"/>
  <cols>
    <col min="1" max="1" width="2.85546875" style="17" customWidth="1"/>
    <col min="2" max="2" width="16.28515625" style="17" customWidth="1"/>
    <col min="3" max="3" width="30.7109375" style="17" customWidth="1"/>
    <col min="4" max="10" width="15.7109375" style="17" customWidth="1"/>
    <col min="11" max="11" width="10.28515625" style="17" customWidth="1"/>
    <col min="12" max="12" width="12.28515625" style="17" bestFit="1" customWidth="1"/>
    <col min="13" max="14" width="10.28515625" style="17" customWidth="1"/>
    <col min="15" max="15" width="12.140625" style="17" customWidth="1"/>
    <col min="16" max="24" width="9.42578125" style="17" hidden="1" customWidth="1"/>
    <col min="25" max="16384" width="15.140625" style="17" hidden="1"/>
  </cols>
  <sheetData>
    <row r="1" spans="1:20" x14ac:dyDescent="0.25"/>
    <row r="2" spans="1:20" ht="18" customHeight="1" x14ac:dyDescent="0.25">
      <c r="A2" s="2"/>
      <c r="B2" s="77"/>
      <c r="C2" s="77"/>
      <c r="D2" s="325" t="s">
        <v>5207</v>
      </c>
      <c r="E2" s="325"/>
      <c r="F2" s="325"/>
      <c r="G2" s="325"/>
      <c r="H2" s="325"/>
      <c r="I2" s="325"/>
      <c r="J2" s="325"/>
      <c r="K2" s="325"/>
      <c r="L2" s="325"/>
      <c r="M2" s="164"/>
      <c r="N2" s="164"/>
      <c r="O2" s="77"/>
    </row>
    <row r="3" spans="1:20" ht="18" customHeight="1" x14ac:dyDescent="0.25">
      <c r="A3" s="2"/>
      <c r="B3" s="77"/>
      <c r="C3" s="77"/>
      <c r="D3" s="325"/>
      <c r="E3" s="325"/>
      <c r="F3" s="325"/>
      <c r="G3" s="325"/>
      <c r="H3" s="325"/>
      <c r="I3" s="325"/>
      <c r="J3" s="325"/>
      <c r="K3" s="325"/>
      <c r="L3" s="325"/>
      <c r="M3" s="164"/>
      <c r="N3" s="164"/>
      <c r="O3" s="77"/>
    </row>
    <row r="4" spans="1:20" ht="6.75" customHeight="1" x14ac:dyDescent="0.25">
      <c r="A4" s="2"/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</row>
    <row r="5" spans="1:20" ht="29.25" customHeight="1" x14ac:dyDescent="0.25">
      <c r="A5" s="2"/>
      <c r="B5" s="214" t="s">
        <v>5110</v>
      </c>
      <c r="C5" s="215" t="s">
        <v>110</v>
      </c>
      <c r="D5" s="215">
        <v>2013</v>
      </c>
      <c r="E5" s="215">
        <v>2014</v>
      </c>
      <c r="F5" s="215">
        <v>2015</v>
      </c>
      <c r="G5" s="215">
        <v>2016</v>
      </c>
      <c r="H5" s="215">
        <v>2017</v>
      </c>
      <c r="I5" s="215">
        <v>2018</v>
      </c>
      <c r="J5" s="216">
        <v>2019</v>
      </c>
      <c r="K5" s="217">
        <v>2020</v>
      </c>
      <c r="L5" s="217">
        <v>2021</v>
      </c>
      <c r="M5" s="217">
        <v>2022</v>
      </c>
      <c r="N5" s="217">
        <v>2023</v>
      </c>
      <c r="O5" s="334" t="s">
        <v>2579</v>
      </c>
    </row>
    <row r="6" spans="1:20" x14ac:dyDescent="0.25">
      <c r="A6" s="2"/>
      <c r="B6" s="218"/>
      <c r="C6" s="218" t="s">
        <v>13</v>
      </c>
      <c r="D6" s="219">
        <v>23090.037499999999</v>
      </c>
      <c r="E6" s="219">
        <v>24401.845799999999</v>
      </c>
      <c r="F6" s="219">
        <v>25376.508199999997</v>
      </c>
      <c r="G6" s="219">
        <v>27631.144200000002</v>
      </c>
      <c r="H6" s="219">
        <v>30942.914500000003</v>
      </c>
      <c r="I6" s="220">
        <v>34435.116700000006</v>
      </c>
      <c r="J6" s="220">
        <v>37250.486000000012</v>
      </c>
      <c r="K6" s="220">
        <v>41703.933100000009</v>
      </c>
      <c r="L6" s="220">
        <v>52522.597999999998</v>
      </c>
      <c r="M6" s="220">
        <v>58867.828600000023</v>
      </c>
      <c r="N6" s="220">
        <v>63319.77380000001</v>
      </c>
      <c r="O6" s="334"/>
      <c r="P6" s="16"/>
      <c r="Q6" s="16"/>
      <c r="R6" s="16"/>
    </row>
    <row r="7" spans="1:20" x14ac:dyDescent="0.25">
      <c r="A7" s="2"/>
      <c r="B7" s="168" t="s">
        <v>2626</v>
      </c>
      <c r="C7" s="38" t="s">
        <v>5066</v>
      </c>
      <c r="D7" s="36">
        <v>380.13943999999998</v>
      </c>
      <c r="E7" s="36">
        <v>372.58589499999994</v>
      </c>
      <c r="F7" s="36">
        <v>386.817813</v>
      </c>
      <c r="G7" s="36">
        <v>276.33416699999998</v>
      </c>
      <c r="H7" s="141">
        <v>404.06033500000001</v>
      </c>
      <c r="I7" s="141">
        <v>455.65738099999999</v>
      </c>
      <c r="J7" s="141">
        <v>485.14088500000003</v>
      </c>
      <c r="K7" s="141">
        <v>639.79690400000004</v>
      </c>
      <c r="L7" s="141">
        <v>725.40864399999998</v>
      </c>
      <c r="M7" s="141">
        <v>735.12016300000005</v>
      </c>
      <c r="N7" s="141">
        <v>787.24961600000006</v>
      </c>
    </row>
    <row r="8" spans="1:20" x14ac:dyDescent="0.25">
      <c r="A8" s="2"/>
      <c r="B8" s="168" t="s">
        <v>3180</v>
      </c>
      <c r="C8" s="38" t="s">
        <v>5067</v>
      </c>
      <c r="D8" s="36">
        <v>315.91468199999997</v>
      </c>
      <c r="E8" s="36">
        <v>303.59997299999998</v>
      </c>
      <c r="F8" s="36">
        <v>326.21966900000001</v>
      </c>
      <c r="G8" s="36">
        <v>277.02091300000001</v>
      </c>
      <c r="H8" s="141">
        <v>373.48194799999999</v>
      </c>
      <c r="I8" s="141">
        <v>434.098027</v>
      </c>
      <c r="J8" s="141">
        <v>443.00104800000003</v>
      </c>
      <c r="K8" s="141">
        <v>540.74541699999997</v>
      </c>
      <c r="L8" s="141">
        <v>635.95009800000003</v>
      </c>
      <c r="M8" s="141">
        <v>608.70594800000003</v>
      </c>
      <c r="N8" s="141">
        <v>649.82630200000006</v>
      </c>
      <c r="O8" s="35"/>
      <c r="P8" s="35"/>
      <c r="Q8" s="35"/>
      <c r="R8" s="35"/>
      <c r="S8" s="35"/>
      <c r="T8" s="35"/>
    </row>
    <row r="9" spans="1:20" x14ac:dyDescent="0.25">
      <c r="A9" s="2"/>
      <c r="B9" s="168" t="s">
        <v>2875</v>
      </c>
      <c r="C9" s="38" t="s">
        <v>5068</v>
      </c>
      <c r="D9" s="36">
        <v>124.89323400000001</v>
      </c>
      <c r="E9" s="36">
        <v>141.70061200000001</v>
      </c>
      <c r="F9" s="36">
        <v>148.205792</v>
      </c>
      <c r="G9" s="36">
        <v>198.87510000000003</v>
      </c>
      <c r="H9" s="141">
        <v>216.715385</v>
      </c>
      <c r="I9" s="141">
        <v>294.00150100000002</v>
      </c>
      <c r="J9" s="141">
        <v>376.66926599999999</v>
      </c>
      <c r="K9" s="141">
        <v>466.61486600000001</v>
      </c>
      <c r="L9" s="141">
        <v>608.06203200000004</v>
      </c>
      <c r="M9" s="141">
        <v>445.42572899999993</v>
      </c>
      <c r="N9" s="141">
        <v>446.41409099999998</v>
      </c>
      <c r="O9" s="35"/>
      <c r="P9" s="35"/>
      <c r="Q9" s="35"/>
      <c r="R9" s="35"/>
      <c r="S9" s="35"/>
      <c r="T9" s="35"/>
    </row>
    <row r="10" spans="1:20" x14ac:dyDescent="0.25">
      <c r="A10" s="2"/>
      <c r="B10" s="168" t="s">
        <v>3447</v>
      </c>
      <c r="C10" s="38" t="s">
        <v>5074</v>
      </c>
      <c r="D10" s="36">
        <v>274.49683000000005</v>
      </c>
      <c r="E10" s="36">
        <v>273.71198099999998</v>
      </c>
      <c r="F10" s="36">
        <v>295.45158000000004</v>
      </c>
      <c r="G10" s="36">
        <v>260.87174400000004</v>
      </c>
      <c r="H10" s="141">
        <v>362.07428999999996</v>
      </c>
      <c r="I10" s="141">
        <v>440.62059499999998</v>
      </c>
      <c r="J10" s="141">
        <v>453.37540100000001</v>
      </c>
      <c r="K10" s="141">
        <v>488.55663400000003</v>
      </c>
      <c r="L10" s="141">
        <v>565.74008000000003</v>
      </c>
      <c r="M10" s="141">
        <v>597.81894399999999</v>
      </c>
      <c r="N10" s="141">
        <v>619.50659199999996</v>
      </c>
      <c r="O10" s="35"/>
      <c r="P10" s="35"/>
      <c r="Q10" s="35"/>
      <c r="R10" s="35"/>
      <c r="S10" s="35"/>
      <c r="T10" s="35"/>
    </row>
    <row r="11" spans="1:20" x14ac:dyDescent="0.25">
      <c r="A11" s="2"/>
      <c r="B11" s="168" t="s">
        <v>2795</v>
      </c>
      <c r="C11" s="38" t="s">
        <v>5069</v>
      </c>
      <c r="D11" s="36">
        <v>148.63976600000001</v>
      </c>
      <c r="E11" s="36">
        <v>147.786686</v>
      </c>
      <c r="F11" s="36">
        <v>179.91425799999999</v>
      </c>
      <c r="G11" s="36">
        <v>143.265162</v>
      </c>
      <c r="H11" s="141">
        <v>217.30633900000001</v>
      </c>
      <c r="I11" s="141">
        <v>249.887945</v>
      </c>
      <c r="J11" s="141">
        <v>313.04755900000004</v>
      </c>
      <c r="K11" s="141">
        <v>365.41555</v>
      </c>
      <c r="L11" s="141">
        <v>494.23221100000001</v>
      </c>
      <c r="M11" s="141">
        <v>483.62431099999998</v>
      </c>
      <c r="N11" s="141">
        <v>446.85164199999997</v>
      </c>
    </row>
    <row r="12" spans="1:20" x14ac:dyDescent="0.25">
      <c r="A12" s="2"/>
      <c r="B12" s="168" t="s">
        <v>2947</v>
      </c>
      <c r="C12" s="38" t="s">
        <v>5070</v>
      </c>
      <c r="D12" s="36">
        <v>207.551568</v>
      </c>
      <c r="E12" s="36">
        <v>201.23904399999998</v>
      </c>
      <c r="F12" s="36">
        <v>209.583223</v>
      </c>
      <c r="G12" s="36">
        <v>170.542393</v>
      </c>
      <c r="H12" s="141">
        <v>257.83352500000001</v>
      </c>
      <c r="I12" s="141">
        <v>297.26699300000001</v>
      </c>
      <c r="J12" s="141">
        <v>327.11454200000003</v>
      </c>
      <c r="K12" s="141">
        <v>353.23288600000001</v>
      </c>
      <c r="L12" s="141">
        <v>430.30143700000002</v>
      </c>
      <c r="M12" s="141">
        <v>494.75516999999996</v>
      </c>
      <c r="N12" s="141">
        <v>562.07575899999995</v>
      </c>
    </row>
    <row r="13" spans="1:20" x14ac:dyDescent="0.25">
      <c r="A13" s="2"/>
      <c r="B13" s="168" t="s">
        <v>3596</v>
      </c>
      <c r="C13" s="38" t="s">
        <v>5071</v>
      </c>
      <c r="D13" s="36">
        <v>182.89737499999998</v>
      </c>
      <c r="E13" s="36">
        <v>192.49633299999999</v>
      </c>
      <c r="F13" s="36">
        <v>232.593694</v>
      </c>
      <c r="G13" s="36">
        <v>160.50861499999999</v>
      </c>
      <c r="H13" s="141">
        <v>276.87469399999998</v>
      </c>
      <c r="I13" s="141">
        <v>293.89331999999996</v>
      </c>
      <c r="J13" s="141">
        <v>277.93155000000002</v>
      </c>
      <c r="K13" s="141">
        <v>315.86099000000002</v>
      </c>
      <c r="L13" s="141">
        <v>422.76000699999997</v>
      </c>
      <c r="M13" s="141">
        <v>499.35327900000004</v>
      </c>
      <c r="N13" s="141">
        <v>594.685473</v>
      </c>
    </row>
    <row r="14" spans="1:20" x14ac:dyDescent="0.25">
      <c r="A14" s="2"/>
      <c r="B14" s="168" t="s">
        <v>4485</v>
      </c>
      <c r="C14" s="38" t="s">
        <v>5072</v>
      </c>
      <c r="D14" s="36">
        <v>198.478612</v>
      </c>
      <c r="E14" s="36">
        <v>196.28973200000001</v>
      </c>
      <c r="F14" s="36">
        <v>205.17230899999998</v>
      </c>
      <c r="G14" s="36">
        <v>191.541428</v>
      </c>
      <c r="H14" s="141">
        <v>291.72913800000003</v>
      </c>
      <c r="I14" s="142">
        <v>341.23229700000002</v>
      </c>
      <c r="J14" s="142">
        <v>388.70878599999998</v>
      </c>
      <c r="K14" s="141">
        <v>380.36314200000004</v>
      </c>
      <c r="L14" s="141">
        <v>432.47999799999997</v>
      </c>
      <c r="M14" s="141">
        <v>469.13854499999997</v>
      </c>
      <c r="N14" s="141">
        <v>427.97073899999998</v>
      </c>
    </row>
    <row r="15" spans="1:20" x14ac:dyDescent="0.25">
      <c r="A15" s="2"/>
      <c r="B15" s="168" t="s">
        <v>3260</v>
      </c>
      <c r="C15" s="38" t="s">
        <v>5073</v>
      </c>
      <c r="D15" s="36">
        <v>144.360108</v>
      </c>
      <c r="E15" s="36">
        <v>154.16880500000002</v>
      </c>
      <c r="F15" s="36">
        <v>157.30553800000001</v>
      </c>
      <c r="G15" s="36">
        <v>139.23901899999998</v>
      </c>
      <c r="H15" s="141">
        <v>212.996388</v>
      </c>
      <c r="I15" s="143">
        <v>242.19017600000001</v>
      </c>
      <c r="J15" s="143">
        <v>249.640152</v>
      </c>
      <c r="K15" s="141">
        <v>286.93559199999999</v>
      </c>
      <c r="L15" s="141">
        <v>361.53336899999999</v>
      </c>
      <c r="M15" s="141">
        <v>387.62793599999998</v>
      </c>
      <c r="N15" s="141">
        <v>392.60538399999996</v>
      </c>
    </row>
    <row r="16" spans="1:20" x14ac:dyDescent="0.25">
      <c r="A16" s="2"/>
      <c r="B16" s="168" t="s">
        <v>2895</v>
      </c>
      <c r="C16" s="38" t="s">
        <v>5075</v>
      </c>
      <c r="D16" s="36">
        <v>161.419872</v>
      </c>
      <c r="E16" s="36">
        <v>166.77807899999999</v>
      </c>
      <c r="F16" s="36">
        <v>198.017831</v>
      </c>
      <c r="G16" s="36">
        <v>157.78459299999997</v>
      </c>
      <c r="H16" s="141">
        <v>242.449116</v>
      </c>
      <c r="I16" s="141">
        <v>286.36439100000001</v>
      </c>
      <c r="J16" s="141">
        <v>302.04805399999998</v>
      </c>
      <c r="K16" s="141">
        <v>311.55315599999994</v>
      </c>
      <c r="L16" s="141">
        <v>400.32364699999999</v>
      </c>
      <c r="M16" s="141">
        <v>465.82996300000002</v>
      </c>
      <c r="N16" s="141">
        <v>498.09538499999996</v>
      </c>
    </row>
    <row r="17" spans="1:18" x14ac:dyDescent="0.25">
      <c r="A17" s="2"/>
      <c r="B17" s="168" t="s">
        <v>2611</v>
      </c>
      <c r="C17" s="38" t="s">
        <v>5076</v>
      </c>
      <c r="D17" s="36">
        <v>178.274349</v>
      </c>
      <c r="E17" s="36">
        <v>189.692162</v>
      </c>
      <c r="F17" s="36">
        <v>201.80663200000001</v>
      </c>
      <c r="G17" s="36">
        <v>176.13561200000001</v>
      </c>
      <c r="H17" s="141">
        <v>247.39715100000001</v>
      </c>
      <c r="I17" s="141">
        <v>276.52906400000001</v>
      </c>
      <c r="J17" s="141">
        <v>299.35078099999998</v>
      </c>
      <c r="K17" s="141">
        <v>311.55743300000006</v>
      </c>
      <c r="L17" s="141">
        <v>397.39917200000002</v>
      </c>
      <c r="M17" s="141">
        <v>513.10619800000006</v>
      </c>
      <c r="N17" s="141">
        <v>571.13914699999998</v>
      </c>
    </row>
    <row r="18" spans="1:18" x14ac:dyDescent="0.25">
      <c r="A18" s="2"/>
      <c r="B18" s="168" t="s">
        <v>3679</v>
      </c>
      <c r="C18" s="38" t="s">
        <v>5077</v>
      </c>
      <c r="D18" s="36">
        <v>271.11707000000001</v>
      </c>
      <c r="E18" s="36">
        <v>272.23044900000002</v>
      </c>
      <c r="F18" s="36">
        <v>273.78387299999997</v>
      </c>
      <c r="G18" s="36">
        <v>225.801132</v>
      </c>
      <c r="H18" s="141">
        <v>300.68148500000001</v>
      </c>
      <c r="I18" s="144">
        <v>332.47821600000003</v>
      </c>
      <c r="J18" s="144">
        <v>331.78754800000002</v>
      </c>
      <c r="K18" s="141">
        <v>337.32784300000003</v>
      </c>
      <c r="L18" s="141">
        <v>383.41109800000004</v>
      </c>
      <c r="M18" s="141">
        <v>448.98496599999999</v>
      </c>
      <c r="N18" s="141">
        <v>488.29738099999997</v>
      </c>
    </row>
    <row r="19" spans="1:18" x14ac:dyDescent="0.25">
      <c r="A19" s="2"/>
      <c r="B19" s="166" t="s">
        <v>4292</v>
      </c>
      <c r="C19" s="38" t="s">
        <v>5078</v>
      </c>
      <c r="D19" s="36">
        <v>358.27807200000001</v>
      </c>
      <c r="E19" s="36">
        <v>334.82168799999999</v>
      </c>
      <c r="F19" s="36">
        <v>337.75662500000004</v>
      </c>
      <c r="G19" s="36">
        <v>287.749799</v>
      </c>
      <c r="H19" s="141">
        <v>427.260514</v>
      </c>
      <c r="I19" s="141">
        <v>451.32620799999995</v>
      </c>
      <c r="J19" s="141">
        <v>473.96813400000002</v>
      </c>
      <c r="K19" s="141">
        <v>544.27490699999998</v>
      </c>
      <c r="L19" s="141">
        <v>383.01596899999998</v>
      </c>
      <c r="M19" s="141">
        <v>522.98281899999995</v>
      </c>
      <c r="N19" s="141">
        <v>568.89925399999993</v>
      </c>
    </row>
    <row r="20" spans="1:18" x14ac:dyDescent="0.25">
      <c r="A20" s="2"/>
      <c r="B20" s="166" t="s">
        <v>4450</v>
      </c>
      <c r="C20" s="38" t="s">
        <v>5103</v>
      </c>
      <c r="D20" s="36">
        <v>212.24537099999998</v>
      </c>
      <c r="E20" s="36">
        <v>217.64291100000003</v>
      </c>
      <c r="F20" s="36">
        <v>208.54220000000001</v>
      </c>
      <c r="G20" s="36">
        <v>178.16305499999999</v>
      </c>
      <c r="H20" s="141">
        <v>258.80398200000002</v>
      </c>
      <c r="I20" s="141">
        <v>288.87483299999997</v>
      </c>
      <c r="J20" s="141">
        <v>312.005222</v>
      </c>
      <c r="K20" s="141">
        <v>311.68986699999999</v>
      </c>
      <c r="L20" s="141">
        <v>381.16979700000002</v>
      </c>
      <c r="M20" s="141">
        <v>410.51030599999996</v>
      </c>
      <c r="N20" s="141">
        <v>447.72705799999994</v>
      </c>
    </row>
    <row r="21" spans="1:18" x14ac:dyDescent="0.25">
      <c r="A21" s="2"/>
      <c r="B21" s="168" t="s">
        <v>2885</v>
      </c>
      <c r="C21" s="38" t="s">
        <v>5079</v>
      </c>
      <c r="D21" s="36">
        <v>306.72797100000003</v>
      </c>
      <c r="E21" s="36">
        <v>449.62645299999997</v>
      </c>
      <c r="F21" s="36">
        <v>216.21060100000003</v>
      </c>
      <c r="G21" s="36">
        <v>175.051875</v>
      </c>
      <c r="H21" s="141">
        <v>247.09704699999998</v>
      </c>
      <c r="I21" s="141">
        <v>227.87158600000001</v>
      </c>
      <c r="J21" s="141">
        <v>176.26861799999998</v>
      </c>
      <c r="K21" s="141">
        <v>231.14211900000001</v>
      </c>
      <c r="L21" s="141">
        <v>365.87890200000004</v>
      </c>
      <c r="M21" s="141">
        <v>376.14661799999999</v>
      </c>
      <c r="N21" s="141">
        <v>395.82377100000002</v>
      </c>
    </row>
    <row r="22" spans="1:18" x14ac:dyDescent="0.25">
      <c r="A22" s="2"/>
      <c r="B22" s="168" t="s">
        <v>2773</v>
      </c>
      <c r="C22" s="145" t="s">
        <v>5080</v>
      </c>
      <c r="D22" s="146">
        <v>130.10352</v>
      </c>
      <c r="E22" s="146">
        <v>136.97416100000001</v>
      </c>
      <c r="F22" s="146">
        <v>163.03565799999998</v>
      </c>
      <c r="G22" s="146">
        <v>139.59217699999999</v>
      </c>
      <c r="H22" s="147">
        <v>212.94791499999999</v>
      </c>
      <c r="I22" s="147">
        <v>269.96758199999999</v>
      </c>
      <c r="J22" s="147">
        <v>304.72523900000004</v>
      </c>
      <c r="K22" s="141">
        <v>309.88807399999996</v>
      </c>
      <c r="L22" s="141">
        <v>370.79959599999995</v>
      </c>
      <c r="M22" s="141">
        <v>387.95014500000002</v>
      </c>
      <c r="N22" s="141">
        <v>379.57564300000001</v>
      </c>
    </row>
    <row r="23" spans="1:18" x14ac:dyDescent="0.25">
      <c r="A23" s="2"/>
      <c r="B23" s="168" t="s">
        <v>2878</v>
      </c>
      <c r="C23" s="38" t="s">
        <v>5081</v>
      </c>
      <c r="D23" s="36">
        <v>73.351743999999997</v>
      </c>
      <c r="E23" s="36">
        <v>73.320171000000002</v>
      </c>
      <c r="F23" s="36">
        <v>65.316323000000011</v>
      </c>
      <c r="G23" s="36">
        <v>56.315401000000001</v>
      </c>
      <c r="H23" s="141">
        <v>77.025425999999996</v>
      </c>
      <c r="I23" s="141">
        <v>95.151527999999999</v>
      </c>
      <c r="J23" s="141">
        <v>142.33620400000001</v>
      </c>
      <c r="K23" s="141">
        <v>204.00310200000001</v>
      </c>
      <c r="L23" s="141">
        <v>364.579948</v>
      </c>
      <c r="M23" s="141">
        <v>387.25675799999999</v>
      </c>
      <c r="N23" s="141">
        <v>354.12038899999999</v>
      </c>
    </row>
    <row r="24" spans="1:18" x14ac:dyDescent="0.25">
      <c r="A24" s="2"/>
      <c r="B24" s="168" t="s">
        <v>2880</v>
      </c>
      <c r="C24" s="38" t="s">
        <v>5082</v>
      </c>
      <c r="D24" s="36">
        <v>106.12367599999999</v>
      </c>
      <c r="E24" s="36">
        <v>103.433001</v>
      </c>
      <c r="F24" s="36">
        <v>98.672556999999998</v>
      </c>
      <c r="G24" s="36">
        <v>96.999032999999997</v>
      </c>
      <c r="H24" s="141">
        <v>123.37160499999999</v>
      </c>
      <c r="I24" s="141">
        <v>141.19063400000002</v>
      </c>
      <c r="J24" s="141">
        <v>242.69334499999999</v>
      </c>
      <c r="K24" s="141">
        <v>202.836457</v>
      </c>
      <c r="L24" s="141">
        <v>246.71668700000004</v>
      </c>
      <c r="M24" s="141">
        <v>337.24874799999998</v>
      </c>
      <c r="N24" s="141">
        <v>468.76348199999995</v>
      </c>
    </row>
    <row r="25" spans="1:18" x14ac:dyDescent="0.25">
      <c r="B25" s="168" t="s">
        <v>3049</v>
      </c>
      <c r="C25" s="145" t="s">
        <v>5083</v>
      </c>
      <c r="D25" s="146">
        <v>126.86739499999999</v>
      </c>
      <c r="E25" s="146">
        <v>139.358498</v>
      </c>
      <c r="F25" s="146">
        <v>136.24613899999997</v>
      </c>
      <c r="G25" s="146">
        <v>116.942905</v>
      </c>
      <c r="H25" s="147">
        <v>156.06569099999999</v>
      </c>
      <c r="I25" s="147">
        <v>180.44983299999998</v>
      </c>
      <c r="J25" s="147">
        <v>202.37007700000001</v>
      </c>
      <c r="K25" s="141">
        <v>208.39526599999999</v>
      </c>
      <c r="L25" s="141">
        <v>304.704745</v>
      </c>
      <c r="M25" s="141">
        <v>395.08229100000005</v>
      </c>
      <c r="N25" s="141">
        <v>504.17033299999997</v>
      </c>
      <c r="Q25" s="16"/>
    </row>
    <row r="26" spans="1:18" x14ac:dyDescent="0.25">
      <c r="B26" s="168" t="s">
        <v>2623</v>
      </c>
      <c r="C26" s="145" t="s">
        <v>5084</v>
      </c>
      <c r="D26" s="146">
        <v>121.1204</v>
      </c>
      <c r="E26" s="146">
        <v>120.167145</v>
      </c>
      <c r="F26" s="146">
        <v>130.021501</v>
      </c>
      <c r="G26" s="146">
        <v>101.45503300000001</v>
      </c>
      <c r="H26" s="147">
        <v>143.86045799999999</v>
      </c>
      <c r="I26" s="147">
        <v>167.44950900000001</v>
      </c>
      <c r="J26" s="147">
        <v>188.80351400000001</v>
      </c>
      <c r="K26" s="141">
        <v>260.40657199999998</v>
      </c>
      <c r="L26" s="141">
        <v>284.602351</v>
      </c>
      <c r="M26" s="141">
        <v>285.67948799999999</v>
      </c>
      <c r="N26" s="141">
        <v>271.04224199999999</v>
      </c>
    </row>
    <row r="27" spans="1:18" x14ac:dyDescent="0.25">
      <c r="A27" s="2"/>
      <c r="B27" s="150"/>
      <c r="C27" s="86" t="s">
        <v>127</v>
      </c>
      <c r="D27" s="257">
        <f t="shared" ref="D27:K27" si="0">D6-SUM(D7:D26)</f>
        <v>19067.036444999998</v>
      </c>
      <c r="E27" s="257">
        <f t="shared" si="0"/>
        <v>20214.222021000001</v>
      </c>
      <c r="F27" s="257">
        <f t="shared" si="0"/>
        <v>21205.834383999998</v>
      </c>
      <c r="G27" s="257">
        <f t="shared" si="0"/>
        <v>24100.955044000002</v>
      </c>
      <c r="H27" s="257">
        <f t="shared" si="0"/>
        <v>25892.882068000003</v>
      </c>
      <c r="I27" s="257">
        <f t="shared" si="0"/>
        <v>28668.615081000004</v>
      </c>
      <c r="J27" s="257">
        <f t="shared" si="0"/>
        <v>30959.500075000011</v>
      </c>
      <c r="K27" s="257">
        <f t="shared" si="0"/>
        <v>34633.33632300001</v>
      </c>
      <c r="L27" s="257">
        <f>L6-SUM(L7:L26)</f>
        <v>43963.528211999997</v>
      </c>
      <c r="M27" s="257">
        <f>M6-SUM(M7:M26)</f>
        <v>49615.480275000024</v>
      </c>
      <c r="N27" s="257">
        <f>N6-SUM(N7:N26)</f>
        <v>53444.934117000012</v>
      </c>
    </row>
    <row r="28" spans="1:18" ht="7.5" customHeight="1" x14ac:dyDescent="0.25">
      <c r="A28" s="2"/>
      <c r="B28" s="140"/>
      <c r="C28" s="85"/>
      <c r="D28" s="148"/>
      <c r="E28" s="148"/>
      <c r="F28" s="148"/>
      <c r="G28" s="148"/>
      <c r="H28" s="149"/>
      <c r="I28" s="149"/>
      <c r="J28" s="149"/>
      <c r="K28" s="149"/>
      <c r="L28" s="149"/>
      <c r="M28" s="149"/>
      <c r="N28" s="149"/>
    </row>
    <row r="29" spans="1:18" x14ac:dyDescent="0.25">
      <c r="A29" s="2"/>
      <c r="B29" s="119" t="s">
        <v>2551</v>
      </c>
      <c r="C29" s="85"/>
      <c r="D29" s="148"/>
      <c r="E29" s="148"/>
      <c r="F29" s="148"/>
      <c r="G29" s="148"/>
      <c r="H29" s="149"/>
      <c r="I29" s="149"/>
      <c r="J29" s="149"/>
      <c r="K29" s="149"/>
      <c r="L29" s="149"/>
      <c r="M29" s="149"/>
      <c r="N29" s="149"/>
      <c r="O29" s="35"/>
      <c r="P29" s="35"/>
      <c r="Q29" s="35"/>
      <c r="R29" s="35"/>
    </row>
    <row r="30" spans="1:18" x14ac:dyDescent="0.25">
      <c r="A30" s="2"/>
      <c r="B30" s="15" t="s">
        <v>5096</v>
      </c>
      <c r="C30" s="151"/>
      <c r="D30" s="152"/>
      <c r="E30" s="152"/>
      <c r="F30" s="152"/>
      <c r="G30" s="152"/>
      <c r="H30" s="152"/>
      <c r="I30" s="152"/>
      <c r="J30" s="141"/>
      <c r="K30" s="141"/>
      <c r="L30" s="141"/>
      <c r="M30" s="141"/>
      <c r="N30" s="141"/>
    </row>
    <row r="31" spans="1:18" x14ac:dyDescent="0.25">
      <c r="A31" s="2"/>
      <c r="B31" s="267" t="s">
        <v>5125</v>
      </c>
      <c r="C31" s="151"/>
      <c r="D31" s="152"/>
      <c r="E31" s="152"/>
      <c r="F31" s="152"/>
      <c r="G31" s="152"/>
      <c r="H31" s="152"/>
      <c r="I31" s="152"/>
      <c r="J31" s="151"/>
      <c r="K31" s="151"/>
      <c r="L31" s="151"/>
      <c r="M31" s="151"/>
      <c r="N31" s="151"/>
    </row>
    <row r="32" spans="1:18" x14ac:dyDescent="0.25">
      <c r="A32" s="2"/>
      <c r="B32" s="15" t="s">
        <v>5196</v>
      </c>
      <c r="C32" s="151"/>
      <c r="D32" s="152"/>
      <c r="E32" s="152"/>
      <c r="F32" s="152"/>
      <c r="G32" s="152"/>
      <c r="H32" s="152"/>
      <c r="I32" s="151"/>
      <c r="J32" s="151"/>
      <c r="K32" s="151"/>
      <c r="L32" s="151"/>
      <c r="M32" s="151"/>
      <c r="N32" s="151"/>
    </row>
    <row r="33" spans="1:14" x14ac:dyDescent="0.25">
      <c r="A33" s="2"/>
      <c r="B33" s="15" t="s">
        <v>5206</v>
      </c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</row>
    <row r="34" spans="1:14" x14ac:dyDescent="0.25">
      <c r="A34" s="2"/>
      <c r="B34" s="151"/>
      <c r="C34" s="151"/>
      <c r="D34" s="152"/>
      <c r="E34" s="152"/>
      <c r="F34" s="152"/>
      <c r="G34" s="152"/>
      <c r="H34" s="152"/>
      <c r="I34" s="151"/>
      <c r="J34" s="151"/>
      <c r="K34" s="151"/>
      <c r="L34" s="151"/>
      <c r="M34" s="151"/>
      <c r="N34" s="151"/>
    </row>
    <row r="35" spans="1:14" hidden="1" x14ac:dyDescent="0.25">
      <c r="A35" s="2"/>
    </row>
    <row r="36" spans="1:14" hidden="1" x14ac:dyDescent="0.25">
      <c r="A36" s="2"/>
    </row>
    <row r="37" spans="1:14" hidden="1" x14ac:dyDescent="0.25">
      <c r="A37" s="2"/>
    </row>
    <row r="38" spans="1:14" hidden="1" x14ac:dyDescent="0.25">
      <c r="A38" s="2"/>
      <c r="J38" s="3"/>
      <c r="K38" s="3"/>
      <c r="L38" s="3"/>
      <c r="M38" s="3"/>
      <c r="N38" s="3"/>
    </row>
    <row r="39" spans="1:14" hidden="1" x14ac:dyDescent="0.25">
      <c r="A39" s="2"/>
    </row>
    <row r="40" spans="1:14" hidden="1" x14ac:dyDescent="0.25">
      <c r="A40" s="2"/>
    </row>
    <row r="41" spans="1:14" hidden="1" x14ac:dyDescent="0.25">
      <c r="A41" s="2"/>
    </row>
    <row r="42" spans="1:14" hidden="1" x14ac:dyDescent="0.25">
      <c r="A42" s="2"/>
    </row>
    <row r="43" spans="1:14" hidden="1" x14ac:dyDescent="0.25">
      <c r="A43" s="2"/>
    </row>
    <row r="44" spans="1:14" hidden="1" x14ac:dyDescent="0.25">
      <c r="A44" s="2"/>
    </row>
    <row r="45" spans="1:14" hidden="1" x14ac:dyDescent="0.25">
      <c r="A45" s="2"/>
    </row>
    <row r="46" spans="1:14" hidden="1" x14ac:dyDescent="0.25">
      <c r="A46" s="2"/>
    </row>
    <row r="47" spans="1:14" hidden="1" x14ac:dyDescent="0.25">
      <c r="A47" s="2"/>
    </row>
    <row r="48" spans="1:14" hidden="1" x14ac:dyDescent="0.25">
      <c r="A48" s="2"/>
    </row>
    <row r="49" spans="1:1" hidden="1" x14ac:dyDescent="0.25">
      <c r="A49" s="2"/>
    </row>
    <row r="50" spans="1:1" hidden="1" x14ac:dyDescent="0.25">
      <c r="A50" s="2"/>
    </row>
    <row r="51" spans="1:1" hidden="1" x14ac:dyDescent="0.25">
      <c r="A51" s="2"/>
    </row>
  </sheetData>
  <mergeCells count="2">
    <mergeCell ref="O5:O6"/>
    <mergeCell ref="D2:L3"/>
  </mergeCells>
  <phoneticPr fontId="46" type="noConversion"/>
  <hyperlinks>
    <hyperlink ref="O5:O6" location="Indice!H7" display="Regresar" xr:uid="{00000000-0004-0000-0500-000000000000}"/>
  </hyperlinks>
  <pageMargins left="0.7" right="0.7" top="0.75" bottom="0.75" header="0.3" footer="0.3"/>
  <pageSetup orientation="portrait" r:id="rId1"/>
  <ignoredErrors>
    <ignoredError sqref="B7:B26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D4C19C"/>
  </sheetPr>
  <dimension ref="A1:AB1005"/>
  <sheetViews>
    <sheetView zoomScaleNormal="100" workbookViewId="0">
      <pane xSplit="3" ySplit="6" topLeftCell="D219" activePane="bottomRight" state="frozen"/>
      <selection pane="topRight" activeCell="D1" sqref="D1"/>
      <selection pane="bottomLeft" activeCell="A7" sqref="A7"/>
      <selection pane="bottomRight" activeCell="O5" sqref="O5"/>
    </sheetView>
  </sheetViews>
  <sheetFormatPr baseColWidth="10" defaultColWidth="0" defaultRowHeight="15" customHeight="1" zeroHeight="1" x14ac:dyDescent="0.25"/>
  <cols>
    <col min="1" max="1" width="2.85546875" style="22" customWidth="1"/>
    <col min="2" max="2" width="21.28515625" style="22" customWidth="1"/>
    <col min="3" max="3" width="28.140625" style="22" customWidth="1"/>
    <col min="4" max="4" width="9.140625" style="22" customWidth="1"/>
    <col min="5" max="5" width="10.7109375" style="22" customWidth="1"/>
    <col min="6" max="6" width="11" style="183" customWidth="1"/>
    <col min="7" max="7" width="9.5703125" style="183" customWidth="1"/>
    <col min="8" max="8" width="8.42578125" style="183" bestFit="1" customWidth="1"/>
    <col min="9" max="9" width="7.85546875" style="183" bestFit="1" customWidth="1"/>
    <col min="10" max="12" width="10.42578125" style="185" customWidth="1"/>
    <col min="13" max="15" width="10.7109375" style="183" customWidth="1"/>
    <col min="16" max="16" width="15.140625" style="22" customWidth="1"/>
    <col min="17" max="28" width="0" style="22" hidden="1" customWidth="1"/>
    <col min="29" max="16384" width="15.140625" style="22" hidden="1"/>
  </cols>
  <sheetData>
    <row r="1" spans="1:24" ht="15" customHeight="1" x14ac:dyDescent="0.25">
      <c r="A1" s="22" t="s">
        <v>2564</v>
      </c>
      <c r="G1" s="184"/>
    </row>
    <row r="2" spans="1:24" ht="18" customHeight="1" x14ac:dyDescent="0.25">
      <c r="A2" s="186"/>
      <c r="C2" s="187"/>
      <c r="D2" s="335" t="s">
        <v>5199</v>
      </c>
      <c r="E2" s="335"/>
      <c r="F2" s="335"/>
      <c r="G2" s="335"/>
      <c r="H2" s="335"/>
      <c r="I2" s="335"/>
      <c r="J2" s="335"/>
      <c r="K2" s="335"/>
      <c r="L2" s="335"/>
      <c r="M2" s="335"/>
      <c r="N2" s="188"/>
      <c r="O2" s="188"/>
    </row>
    <row r="3" spans="1:24" ht="18" customHeight="1" x14ac:dyDescent="0.25">
      <c r="A3" s="186"/>
      <c r="B3" s="187"/>
      <c r="C3" s="187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188"/>
      <c r="O3" s="188"/>
    </row>
    <row r="4" spans="1:24" ht="9" customHeight="1" x14ac:dyDescent="0.25">
      <c r="A4" s="186"/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</row>
    <row r="5" spans="1:24" ht="30" customHeight="1" x14ac:dyDescent="0.35">
      <c r="A5" s="186"/>
      <c r="B5" s="206" t="s">
        <v>189</v>
      </c>
      <c r="C5" s="201" t="s">
        <v>2536</v>
      </c>
      <c r="D5" s="206">
        <v>2013</v>
      </c>
      <c r="E5" s="206">
        <v>2014</v>
      </c>
      <c r="F5" s="206">
        <v>2015</v>
      </c>
      <c r="G5" s="225">
        <v>2016</v>
      </c>
      <c r="H5" s="206">
        <v>2017</v>
      </c>
      <c r="I5" s="225">
        <v>2018</v>
      </c>
      <c r="J5" s="226">
        <v>2019</v>
      </c>
      <c r="K5" s="227">
        <v>2020</v>
      </c>
      <c r="L5" s="227">
        <v>2021</v>
      </c>
      <c r="M5" s="207">
        <v>2022</v>
      </c>
      <c r="N5" s="207">
        <v>2023</v>
      </c>
      <c r="O5" s="201" t="s">
        <v>5115</v>
      </c>
      <c r="P5" s="336" t="s">
        <v>2579</v>
      </c>
      <c r="Q5" s="177"/>
      <c r="R5" s="177"/>
      <c r="S5" s="177"/>
      <c r="T5" s="177"/>
      <c r="U5" s="177"/>
      <c r="V5" s="177"/>
      <c r="W5" s="177"/>
      <c r="X5" s="177"/>
    </row>
    <row r="6" spans="1:24" ht="16.5" customHeight="1" x14ac:dyDescent="0.35">
      <c r="A6" s="183"/>
      <c r="B6" s="221" t="s">
        <v>205</v>
      </c>
      <c r="C6" s="222" t="s">
        <v>691</v>
      </c>
      <c r="D6" s="287">
        <v>23090.037272000001</v>
      </c>
      <c r="E6" s="287">
        <v>24401.846337999999</v>
      </c>
      <c r="F6" s="287">
        <v>25376.507990000002</v>
      </c>
      <c r="G6" s="288">
        <v>27631.143791999999</v>
      </c>
      <c r="H6" s="287">
        <v>30942.914217999998</v>
      </c>
      <c r="I6" s="289">
        <v>34435.116482999998</v>
      </c>
      <c r="J6" s="290">
        <v>37250.485891000004</v>
      </c>
      <c r="K6" s="290">
        <v>41703.933014000002</v>
      </c>
      <c r="L6" s="290">
        <v>52522.598188999997</v>
      </c>
      <c r="M6" s="290">
        <v>58867.828307000003</v>
      </c>
      <c r="N6" s="290">
        <v>63319.773909000003</v>
      </c>
      <c r="O6" s="224" t="s">
        <v>2576</v>
      </c>
      <c r="P6" s="336"/>
      <c r="Q6" s="177"/>
      <c r="R6" s="177"/>
      <c r="S6" s="177"/>
      <c r="T6" s="177"/>
      <c r="U6" s="177"/>
      <c r="V6" s="177"/>
      <c r="W6" s="177"/>
      <c r="X6" s="177"/>
    </row>
    <row r="7" spans="1:24" s="279" customFormat="1" ht="18" x14ac:dyDescent="0.25">
      <c r="B7" s="280" t="s">
        <v>214</v>
      </c>
      <c r="C7" s="280" t="s">
        <v>2535</v>
      </c>
      <c r="D7" s="181">
        <v>22341.804863999998</v>
      </c>
      <c r="E7" s="181">
        <v>23528.039779999999</v>
      </c>
      <c r="F7" s="181">
        <v>24259.833046</v>
      </c>
      <c r="G7" s="181">
        <v>26369.252885000002</v>
      </c>
      <c r="H7" s="181">
        <v>29427.869186</v>
      </c>
      <c r="I7" s="181">
        <v>32617.927132000001</v>
      </c>
      <c r="J7" s="181">
        <v>35416.118543999997</v>
      </c>
      <c r="K7" s="181">
        <v>39934.468432999995</v>
      </c>
      <c r="L7" s="258">
        <v>49982.719349999999</v>
      </c>
      <c r="M7" s="258">
        <v>56366.744336000003</v>
      </c>
      <c r="N7" s="258">
        <v>60925.066880999999</v>
      </c>
      <c r="O7" s="281">
        <v>1</v>
      </c>
      <c r="P7" s="282"/>
      <c r="Q7" s="282"/>
      <c r="R7" s="282"/>
      <c r="S7" s="282"/>
      <c r="T7" s="282"/>
      <c r="U7" s="282"/>
      <c r="V7" s="282"/>
      <c r="W7" s="282"/>
      <c r="X7" s="282"/>
    </row>
    <row r="8" spans="1:24" s="279" customFormat="1" ht="18" x14ac:dyDescent="0.25">
      <c r="B8" s="280" t="s">
        <v>219</v>
      </c>
      <c r="C8" s="280" t="s">
        <v>2535</v>
      </c>
      <c r="D8" s="181">
        <v>238.01808199999999</v>
      </c>
      <c r="E8" s="181">
        <v>177.69670100000002</v>
      </c>
      <c r="F8" s="181">
        <v>271.31152400000002</v>
      </c>
      <c r="G8" s="181">
        <v>305.060811</v>
      </c>
      <c r="H8" s="181">
        <v>397.494281</v>
      </c>
      <c r="I8" s="181">
        <v>527.16848400000003</v>
      </c>
      <c r="J8" s="181">
        <v>607.59071399999993</v>
      </c>
      <c r="K8" s="181">
        <v>663.30423699999994</v>
      </c>
      <c r="L8" s="258">
        <v>720.94458799999995</v>
      </c>
      <c r="M8" s="258">
        <v>680.61044800000002</v>
      </c>
      <c r="N8" s="258">
        <v>930.24913700000002</v>
      </c>
      <c r="O8" s="281">
        <v>2</v>
      </c>
      <c r="P8" s="282"/>
      <c r="Q8" s="283"/>
      <c r="R8" s="283"/>
      <c r="S8" s="283"/>
      <c r="T8" s="283"/>
      <c r="U8" s="283"/>
      <c r="V8" s="283"/>
      <c r="W8" s="283"/>
      <c r="X8" s="283"/>
    </row>
    <row r="9" spans="1:24" s="279" customFormat="1" ht="18" x14ac:dyDescent="0.25">
      <c r="B9" s="280" t="s">
        <v>224</v>
      </c>
      <c r="C9" s="280" t="s">
        <v>5104</v>
      </c>
      <c r="D9" s="181">
        <v>6.616442000000001</v>
      </c>
      <c r="E9" s="181">
        <v>8.0621980000000004</v>
      </c>
      <c r="F9" s="181">
        <v>19.175440999999999</v>
      </c>
      <c r="G9" s="181">
        <v>22.474276</v>
      </c>
      <c r="H9" s="181">
        <v>25.490884999999999</v>
      </c>
      <c r="I9" s="181">
        <v>32.709071999999999</v>
      </c>
      <c r="J9" s="181">
        <v>83.380398</v>
      </c>
      <c r="K9" s="181">
        <v>102.950155</v>
      </c>
      <c r="L9" s="258">
        <v>297.89692700000001</v>
      </c>
      <c r="M9" s="258">
        <v>228.745564</v>
      </c>
      <c r="N9" s="258">
        <v>187.57170200000002</v>
      </c>
      <c r="O9" s="281">
        <v>3</v>
      </c>
      <c r="P9" s="282"/>
      <c r="Q9" s="283"/>
      <c r="R9" s="283"/>
      <c r="S9" s="283"/>
      <c r="T9" s="283"/>
      <c r="U9" s="283"/>
      <c r="V9" s="283"/>
      <c r="W9" s="283"/>
      <c r="X9" s="283"/>
    </row>
    <row r="10" spans="1:24" s="279" customFormat="1" ht="18" x14ac:dyDescent="0.25">
      <c r="B10" s="280" t="s">
        <v>235</v>
      </c>
      <c r="C10" s="280" t="s">
        <v>5104</v>
      </c>
      <c r="D10" s="181">
        <v>39.774467000000001</v>
      </c>
      <c r="E10" s="181">
        <v>35.002229999999997</v>
      </c>
      <c r="F10" s="181">
        <v>27.715747</v>
      </c>
      <c r="G10" s="181">
        <v>17.032398000000001</v>
      </c>
      <c r="H10" s="181">
        <v>15.162358000000001</v>
      </c>
      <c r="I10" s="181">
        <v>26.106324999999998</v>
      </c>
      <c r="J10" s="181">
        <v>35.558845000000005</v>
      </c>
      <c r="K10" s="181">
        <v>26.264625000000002</v>
      </c>
      <c r="L10" s="258">
        <v>49.856110999999999</v>
      </c>
      <c r="M10" s="258">
        <v>41.519307999999995</v>
      </c>
      <c r="N10" s="258">
        <v>79.507187999999999</v>
      </c>
      <c r="O10" s="281">
        <v>4</v>
      </c>
      <c r="P10" s="282"/>
      <c r="Q10" s="283"/>
      <c r="R10" s="283"/>
      <c r="S10" s="283"/>
      <c r="T10" s="283"/>
      <c r="U10" s="283"/>
      <c r="V10" s="283"/>
      <c r="W10" s="283"/>
      <c r="X10" s="283"/>
    </row>
    <row r="11" spans="1:24" s="279" customFormat="1" ht="18" x14ac:dyDescent="0.25">
      <c r="B11" s="280" t="s">
        <v>220</v>
      </c>
      <c r="C11" s="280" t="s">
        <v>5104</v>
      </c>
      <c r="D11" s="181">
        <v>6.8642389999999995</v>
      </c>
      <c r="E11" s="181">
        <v>3.102576</v>
      </c>
      <c r="F11" s="181">
        <v>28.121960999999999</v>
      </c>
      <c r="G11" s="181">
        <v>30.669754000000001</v>
      </c>
      <c r="H11" s="181">
        <v>38.364817000000002</v>
      </c>
      <c r="I11" s="181">
        <v>48.132153000000002</v>
      </c>
      <c r="J11" s="181">
        <v>59.994821999999999</v>
      </c>
      <c r="K11" s="181">
        <v>57.828338000000002</v>
      </c>
      <c r="L11" s="258">
        <v>90.474322999999998</v>
      </c>
      <c r="M11" s="258">
        <v>135.828023</v>
      </c>
      <c r="N11" s="258">
        <v>61.272738999999994</v>
      </c>
      <c r="O11" s="281">
        <v>5</v>
      </c>
      <c r="P11" s="282"/>
      <c r="Q11" s="283"/>
      <c r="R11" s="283"/>
      <c r="S11" s="283"/>
      <c r="T11" s="283"/>
      <c r="U11" s="283"/>
      <c r="V11" s="283"/>
      <c r="W11" s="283"/>
      <c r="X11" s="283"/>
    </row>
    <row r="12" spans="1:24" s="279" customFormat="1" ht="18" x14ac:dyDescent="0.25">
      <c r="B12" s="280" t="s">
        <v>238</v>
      </c>
      <c r="C12" s="280" t="s">
        <v>5104</v>
      </c>
      <c r="D12" s="181">
        <v>4.4522539999999999</v>
      </c>
      <c r="E12" s="181">
        <v>4.0259529999999994</v>
      </c>
      <c r="F12" s="181">
        <v>13.785382</v>
      </c>
      <c r="G12" s="181">
        <v>15.938244999999998</v>
      </c>
      <c r="H12" s="181">
        <v>21.795546999999999</v>
      </c>
      <c r="I12" s="181">
        <v>31.555748000000001</v>
      </c>
      <c r="J12" s="181">
        <v>43.218986000000001</v>
      </c>
      <c r="K12" s="181">
        <v>41.195058000000003</v>
      </c>
      <c r="L12" s="258">
        <v>71.280833999999999</v>
      </c>
      <c r="M12" s="258">
        <v>103.00602000000001</v>
      </c>
      <c r="N12" s="258">
        <v>51.215743999999994</v>
      </c>
      <c r="O12" s="281">
        <v>6</v>
      </c>
      <c r="P12" s="282"/>
      <c r="Q12" s="283"/>
      <c r="R12" s="283"/>
      <c r="S12" s="283"/>
      <c r="T12" s="283"/>
      <c r="U12" s="283"/>
      <c r="V12" s="283"/>
      <c r="W12" s="283"/>
      <c r="X12" s="283"/>
    </row>
    <row r="13" spans="1:24" s="279" customFormat="1" ht="18" x14ac:dyDescent="0.25">
      <c r="B13" s="280" t="s">
        <v>221</v>
      </c>
      <c r="C13" s="280" t="s">
        <v>2539</v>
      </c>
      <c r="D13" s="181">
        <v>19.141166000000002</v>
      </c>
      <c r="E13" s="181">
        <v>17.069400000000002</v>
      </c>
      <c r="F13" s="181">
        <v>27.622589999999999</v>
      </c>
      <c r="G13" s="181">
        <v>28.348402</v>
      </c>
      <c r="H13" s="181">
        <v>31.979520999999998</v>
      </c>
      <c r="I13" s="181">
        <v>40.499769999999998</v>
      </c>
      <c r="J13" s="181">
        <v>55.611574000000005</v>
      </c>
      <c r="K13" s="181">
        <v>55.730773000000006</v>
      </c>
      <c r="L13" s="258">
        <v>69.143259</v>
      </c>
      <c r="M13" s="258">
        <v>60.007300000000001</v>
      </c>
      <c r="N13" s="258">
        <v>49.068516000000002</v>
      </c>
      <c r="O13" s="281">
        <v>7</v>
      </c>
      <c r="P13" s="282"/>
      <c r="Q13" s="283"/>
      <c r="R13" s="283"/>
      <c r="S13" s="283"/>
      <c r="T13" s="283"/>
      <c r="U13" s="283"/>
      <c r="V13" s="283"/>
      <c r="W13" s="283"/>
      <c r="X13" s="283"/>
    </row>
    <row r="14" spans="1:24" s="279" customFormat="1" ht="18" x14ac:dyDescent="0.25">
      <c r="B14" s="284" t="s">
        <v>233</v>
      </c>
      <c r="C14" s="280" t="s">
        <v>5104</v>
      </c>
      <c r="D14" s="181">
        <v>1.7895479999999999</v>
      </c>
      <c r="E14" s="181">
        <v>1.2012719999999999</v>
      </c>
      <c r="F14" s="181">
        <v>19.182805999999999</v>
      </c>
      <c r="G14" s="181">
        <v>16.637674999999998</v>
      </c>
      <c r="H14" s="181">
        <v>17.738155999999996</v>
      </c>
      <c r="I14" s="181">
        <v>22.266247</v>
      </c>
      <c r="J14" s="181">
        <v>21.740797000000001</v>
      </c>
      <c r="K14" s="181">
        <v>19.071696000000003</v>
      </c>
      <c r="L14" s="258">
        <v>41.881851999999995</v>
      </c>
      <c r="M14" s="258">
        <v>63.166379999999997</v>
      </c>
      <c r="N14" s="258">
        <v>43.944129000000004</v>
      </c>
      <c r="O14" s="281">
        <v>8</v>
      </c>
      <c r="P14" s="282"/>
      <c r="Q14" s="283"/>
      <c r="R14" s="283"/>
      <c r="S14" s="283"/>
      <c r="T14" s="283"/>
      <c r="U14" s="283"/>
      <c r="V14" s="283"/>
      <c r="W14" s="283"/>
      <c r="X14" s="283"/>
    </row>
    <row r="15" spans="1:24" s="279" customFormat="1" ht="18" x14ac:dyDescent="0.25">
      <c r="B15" s="280" t="s">
        <v>243</v>
      </c>
      <c r="C15" s="280" t="s">
        <v>5104</v>
      </c>
      <c r="D15" s="181">
        <v>1.9106420000000002</v>
      </c>
      <c r="E15" s="181">
        <v>1.7505980000000001</v>
      </c>
      <c r="F15" s="181">
        <v>8.3318860000000008</v>
      </c>
      <c r="G15" s="181">
        <v>13.811919</v>
      </c>
      <c r="H15" s="181">
        <v>12.385392999999999</v>
      </c>
      <c r="I15" s="181">
        <v>19.544781999999998</v>
      </c>
      <c r="J15" s="181">
        <v>32.291870000000003</v>
      </c>
      <c r="K15" s="181">
        <v>15.183309999999999</v>
      </c>
      <c r="L15" s="258">
        <v>62.622039999999998</v>
      </c>
      <c r="M15" s="258">
        <v>40.874308999999997</v>
      </c>
      <c r="N15" s="258">
        <v>38.447759999999995</v>
      </c>
      <c r="O15" s="281">
        <v>9</v>
      </c>
      <c r="P15" s="282"/>
      <c r="Q15" s="283"/>
      <c r="R15" s="283"/>
      <c r="S15" s="283"/>
      <c r="T15" s="283"/>
      <c r="U15" s="283"/>
      <c r="V15" s="283"/>
      <c r="W15" s="283"/>
      <c r="X15" s="283"/>
    </row>
    <row r="16" spans="1:24" s="279" customFormat="1" ht="18" x14ac:dyDescent="0.25">
      <c r="B16" s="280" t="s">
        <v>246</v>
      </c>
      <c r="C16" s="280" t="s">
        <v>5104</v>
      </c>
      <c r="D16" s="181">
        <v>20.490883</v>
      </c>
      <c r="E16" s="181">
        <v>26.587173</v>
      </c>
      <c r="F16" s="181">
        <v>17.093184000000001</v>
      </c>
      <c r="G16" s="181">
        <v>13.454901</v>
      </c>
      <c r="H16" s="181">
        <v>12.771024000000001</v>
      </c>
      <c r="I16" s="181">
        <v>22.651221</v>
      </c>
      <c r="J16" s="181">
        <v>39.665446000000003</v>
      </c>
      <c r="K16" s="181">
        <v>17.691797999999999</v>
      </c>
      <c r="L16" s="258">
        <v>57.128253999999998</v>
      </c>
      <c r="M16" s="258">
        <v>29.955855</v>
      </c>
      <c r="N16" s="258">
        <v>37.234414999999998</v>
      </c>
      <c r="O16" s="281">
        <v>10</v>
      </c>
      <c r="P16" s="282"/>
      <c r="Q16" s="283"/>
      <c r="R16" s="283"/>
      <c r="S16" s="283"/>
      <c r="T16" s="283"/>
      <c r="U16" s="283"/>
      <c r="V16" s="283"/>
      <c r="W16" s="283"/>
      <c r="X16" s="283"/>
    </row>
    <row r="17" spans="2:24" s="279" customFormat="1" ht="18" x14ac:dyDescent="0.25">
      <c r="B17" s="280" t="s">
        <v>222</v>
      </c>
      <c r="C17" s="280" t="s">
        <v>5104</v>
      </c>
      <c r="D17" s="181">
        <v>3.7645130000000004</v>
      </c>
      <c r="E17" s="181">
        <v>2.7936589999999999</v>
      </c>
      <c r="F17" s="181">
        <v>20.120263999999999</v>
      </c>
      <c r="G17" s="181">
        <v>22.010179999999998</v>
      </c>
      <c r="H17" s="181">
        <v>40.555673999999996</v>
      </c>
      <c r="I17" s="181">
        <v>42.261139999999997</v>
      </c>
      <c r="J17" s="181">
        <v>50.255158000000002</v>
      </c>
      <c r="K17" s="181">
        <v>56.538375000000002</v>
      </c>
      <c r="L17" s="258">
        <v>105.03514999999999</v>
      </c>
      <c r="M17" s="258">
        <v>60.077149000000006</v>
      </c>
      <c r="N17" s="258">
        <v>32.675747000000001</v>
      </c>
      <c r="O17" s="281">
        <v>11</v>
      </c>
      <c r="P17" s="282"/>
      <c r="Q17" s="283"/>
      <c r="R17" s="283"/>
      <c r="S17" s="283"/>
      <c r="T17" s="283"/>
      <c r="U17" s="283"/>
      <c r="V17" s="283"/>
      <c r="W17" s="283"/>
      <c r="X17" s="283"/>
    </row>
    <row r="18" spans="2:24" s="279" customFormat="1" ht="18" x14ac:dyDescent="0.25">
      <c r="B18" s="280" t="s">
        <v>230</v>
      </c>
      <c r="C18" s="280" t="s">
        <v>2539</v>
      </c>
      <c r="D18" s="181">
        <v>2.9913400000000001</v>
      </c>
      <c r="E18" s="181">
        <v>1.48377</v>
      </c>
      <c r="F18" s="181">
        <v>14.988051</v>
      </c>
      <c r="G18" s="181">
        <v>18.40258</v>
      </c>
      <c r="H18" s="181">
        <v>22.003771</v>
      </c>
      <c r="I18" s="181">
        <v>30.492424</v>
      </c>
      <c r="J18" s="181">
        <v>35.185274999999997</v>
      </c>
      <c r="K18" s="181">
        <v>32.838284000000002</v>
      </c>
      <c r="L18" s="258">
        <v>45.280491999999995</v>
      </c>
      <c r="M18" s="258">
        <v>32.713123000000003</v>
      </c>
      <c r="N18" s="258">
        <v>32.340494</v>
      </c>
      <c r="O18" s="281">
        <v>12</v>
      </c>
      <c r="P18" s="282"/>
      <c r="Q18" s="283"/>
      <c r="R18" s="283"/>
      <c r="S18" s="283"/>
      <c r="T18" s="283"/>
      <c r="U18" s="283"/>
      <c r="V18" s="283"/>
      <c r="W18" s="283"/>
      <c r="X18" s="283"/>
    </row>
    <row r="19" spans="2:24" s="279" customFormat="1" ht="18" x14ac:dyDescent="0.25">
      <c r="B19" s="280" t="s">
        <v>228</v>
      </c>
      <c r="C19" s="280" t="s">
        <v>5104</v>
      </c>
      <c r="D19" s="181">
        <v>28.730312000000001</v>
      </c>
      <c r="E19" s="181">
        <v>36.964830999999997</v>
      </c>
      <c r="F19" s="181">
        <v>24.724041</v>
      </c>
      <c r="G19" s="181">
        <v>18.892724999999999</v>
      </c>
      <c r="H19" s="181">
        <v>16.853051000000001</v>
      </c>
      <c r="I19" s="181">
        <v>21.464510999999998</v>
      </c>
      <c r="J19" s="181">
        <v>34.129006000000004</v>
      </c>
      <c r="K19" s="181">
        <v>35.091138999999998</v>
      </c>
      <c r="L19" s="258">
        <v>74.549833000000007</v>
      </c>
      <c r="M19" s="258">
        <v>49.268264000000002</v>
      </c>
      <c r="N19" s="258">
        <v>30.059407</v>
      </c>
      <c r="O19" s="281">
        <v>13</v>
      </c>
      <c r="P19" s="282"/>
      <c r="Q19" s="283"/>
      <c r="R19" s="283"/>
      <c r="S19" s="283"/>
      <c r="T19" s="283"/>
      <c r="U19" s="283"/>
      <c r="V19" s="283"/>
      <c r="W19" s="283"/>
      <c r="X19" s="283"/>
    </row>
    <row r="20" spans="2:24" s="279" customFormat="1" ht="18" x14ac:dyDescent="0.25">
      <c r="B20" s="280" t="s">
        <v>242</v>
      </c>
      <c r="C20" s="280" t="s">
        <v>2539</v>
      </c>
      <c r="D20" s="181">
        <v>3.3588840000000002</v>
      </c>
      <c r="E20" s="181">
        <v>3.1780010000000001</v>
      </c>
      <c r="F20" s="181">
        <v>12.151035</v>
      </c>
      <c r="G20" s="181">
        <v>14.015495000000001</v>
      </c>
      <c r="H20" s="181">
        <v>16.364349000000001</v>
      </c>
      <c r="I20" s="181">
        <v>22.896249999999998</v>
      </c>
      <c r="J20" s="181">
        <v>28.393362000000003</v>
      </c>
      <c r="K20" s="181">
        <v>31.071708000000001</v>
      </c>
      <c r="L20" s="258">
        <v>38.065885000000002</v>
      </c>
      <c r="M20" s="258">
        <v>30.563447999999998</v>
      </c>
      <c r="N20" s="258">
        <v>19.575568000000001</v>
      </c>
      <c r="O20" s="281">
        <v>14</v>
      </c>
      <c r="P20" s="282"/>
      <c r="Q20" s="283"/>
      <c r="R20" s="283"/>
      <c r="S20" s="283"/>
      <c r="T20" s="283"/>
      <c r="U20" s="283"/>
      <c r="V20" s="283"/>
      <c r="W20" s="283"/>
      <c r="X20" s="283"/>
    </row>
    <row r="21" spans="2:24" s="279" customFormat="1" ht="18" x14ac:dyDescent="0.25">
      <c r="B21" s="284" t="s">
        <v>226</v>
      </c>
      <c r="C21" s="280" t="s">
        <v>5104</v>
      </c>
      <c r="D21" s="181">
        <v>3.9670269999999999</v>
      </c>
      <c r="E21" s="181">
        <v>2.7491849999999998</v>
      </c>
      <c r="F21" s="181">
        <v>15.055264999999999</v>
      </c>
      <c r="G21" s="181">
        <v>20.548753000000001</v>
      </c>
      <c r="H21" s="181">
        <v>26.992899000000001</v>
      </c>
      <c r="I21" s="181">
        <v>32.015785999999999</v>
      </c>
      <c r="J21" s="181">
        <v>39.962243999999998</v>
      </c>
      <c r="K21" s="181">
        <v>29.981774999999999</v>
      </c>
      <c r="L21" s="258">
        <v>43.019666999999998</v>
      </c>
      <c r="M21" s="258">
        <v>40.374215999999997</v>
      </c>
      <c r="N21" s="258">
        <v>16.349329999999998</v>
      </c>
      <c r="O21" s="281">
        <v>15</v>
      </c>
      <c r="P21" s="282"/>
      <c r="Q21" s="283"/>
      <c r="R21" s="283"/>
      <c r="S21" s="283"/>
      <c r="T21" s="283"/>
      <c r="U21" s="283"/>
      <c r="V21" s="283"/>
      <c r="W21" s="283"/>
      <c r="X21" s="283"/>
    </row>
    <row r="22" spans="2:24" s="279" customFormat="1" ht="18" x14ac:dyDescent="0.25">
      <c r="B22" s="284" t="s">
        <v>248</v>
      </c>
      <c r="C22" s="280" t="s">
        <v>2539</v>
      </c>
      <c r="D22" s="181">
        <v>7.2807139999999997</v>
      </c>
      <c r="E22" s="181">
        <v>6.5973070000000007</v>
      </c>
      <c r="F22" s="181">
        <v>12.359786</v>
      </c>
      <c r="G22" s="181">
        <v>11.777597</v>
      </c>
      <c r="H22" s="181">
        <v>12.086663</v>
      </c>
      <c r="I22" s="181">
        <v>15.142348999999999</v>
      </c>
      <c r="J22" s="181">
        <v>18.831610999999999</v>
      </c>
      <c r="K22" s="181">
        <v>20.022095</v>
      </c>
      <c r="L22" s="258">
        <v>23.454548000000003</v>
      </c>
      <c r="M22" s="258">
        <v>19.414684999999999</v>
      </c>
      <c r="N22" s="258">
        <v>16.024077999999999</v>
      </c>
      <c r="O22" s="281">
        <v>16</v>
      </c>
      <c r="P22" s="282"/>
      <c r="Q22" s="283"/>
      <c r="R22" s="283"/>
      <c r="S22" s="283"/>
      <c r="T22" s="283"/>
      <c r="U22" s="283"/>
      <c r="V22" s="283"/>
      <c r="W22" s="283"/>
      <c r="X22" s="283"/>
    </row>
    <row r="23" spans="2:24" s="279" customFormat="1" ht="18" x14ac:dyDescent="0.25">
      <c r="B23" s="280" t="s">
        <v>241</v>
      </c>
      <c r="C23" s="280" t="s">
        <v>2539</v>
      </c>
      <c r="D23" s="181">
        <v>5.339658</v>
      </c>
      <c r="E23" s="181">
        <v>6.4249040000000006</v>
      </c>
      <c r="F23" s="181">
        <v>14.544823000000001</v>
      </c>
      <c r="G23" s="181">
        <v>10.679296999999998</v>
      </c>
      <c r="H23" s="181">
        <v>12.146331999999999</v>
      </c>
      <c r="I23" s="181">
        <v>12.407703</v>
      </c>
      <c r="J23" s="181">
        <v>12.037638000000001</v>
      </c>
      <c r="K23" s="181">
        <v>12.12476</v>
      </c>
      <c r="L23" s="258">
        <v>18.952057</v>
      </c>
      <c r="M23" s="258">
        <v>20.546208999999998</v>
      </c>
      <c r="N23" s="258">
        <v>14.976537</v>
      </c>
      <c r="O23" s="281">
        <v>17</v>
      </c>
      <c r="P23" s="282"/>
      <c r="Q23" s="283"/>
      <c r="R23" s="283"/>
      <c r="S23" s="283"/>
      <c r="T23" s="283"/>
      <c r="U23" s="283"/>
      <c r="V23" s="283"/>
      <c r="W23" s="283"/>
      <c r="X23" s="283"/>
    </row>
    <row r="24" spans="2:24" s="279" customFormat="1" ht="18" x14ac:dyDescent="0.25">
      <c r="B24" s="280" t="s">
        <v>254</v>
      </c>
      <c r="C24" s="280" t="s">
        <v>5104</v>
      </c>
      <c r="D24" s="181">
        <v>1.8943569999999998</v>
      </c>
      <c r="E24" s="181">
        <v>1.4987940000000002</v>
      </c>
      <c r="F24" s="181">
        <v>4.8076990000000004</v>
      </c>
      <c r="G24" s="181">
        <v>6.2764040000000003</v>
      </c>
      <c r="H24" s="181">
        <v>5.6723370000000006</v>
      </c>
      <c r="I24" s="181">
        <v>13.568573000000001</v>
      </c>
      <c r="J24" s="181">
        <v>9.961411</v>
      </c>
      <c r="K24" s="181">
        <v>9.9182849999999991</v>
      </c>
      <c r="L24" s="258">
        <v>26.403075000000001</v>
      </c>
      <c r="M24" s="258">
        <v>96.274943000000007</v>
      </c>
      <c r="N24" s="258">
        <v>13.180327000000002</v>
      </c>
      <c r="O24" s="281">
        <v>18</v>
      </c>
      <c r="P24" s="282"/>
      <c r="Q24" s="283"/>
      <c r="R24" s="283"/>
      <c r="S24" s="283"/>
      <c r="T24" s="283"/>
      <c r="U24" s="283"/>
      <c r="V24" s="283"/>
      <c r="W24" s="283"/>
      <c r="X24" s="283"/>
    </row>
    <row r="25" spans="2:24" s="279" customFormat="1" ht="18" x14ac:dyDescent="0.25">
      <c r="B25" s="284" t="s">
        <v>274</v>
      </c>
      <c r="C25" s="280" t="s">
        <v>5104</v>
      </c>
      <c r="D25" s="181">
        <v>1.02128</v>
      </c>
      <c r="E25" s="181">
        <v>0.82400800000000007</v>
      </c>
      <c r="F25" s="181">
        <v>0.70309599999999994</v>
      </c>
      <c r="G25" s="181">
        <v>0.45671500000000004</v>
      </c>
      <c r="H25" s="181">
        <v>0.435365</v>
      </c>
      <c r="I25" s="181">
        <v>0.34913699999999998</v>
      </c>
      <c r="J25" s="181">
        <v>0.49062499999999998</v>
      </c>
      <c r="K25" s="181">
        <v>0.49612000000000001</v>
      </c>
      <c r="L25" s="258">
        <v>0.83119699999999996</v>
      </c>
      <c r="M25" s="258">
        <v>0.50377099999999997</v>
      </c>
      <c r="N25" s="258">
        <v>9.2450729999999997</v>
      </c>
      <c r="O25" s="281">
        <v>19</v>
      </c>
      <c r="P25" s="282"/>
      <c r="Q25" s="283"/>
      <c r="R25" s="283"/>
      <c r="S25" s="283"/>
      <c r="T25" s="283"/>
      <c r="U25" s="283"/>
      <c r="V25" s="283"/>
      <c r="W25" s="283"/>
      <c r="X25" s="283"/>
    </row>
    <row r="26" spans="2:24" s="279" customFormat="1" ht="18" x14ac:dyDescent="0.25">
      <c r="B26" s="280" t="s">
        <v>249</v>
      </c>
      <c r="C26" s="280" t="s">
        <v>5104</v>
      </c>
      <c r="D26" s="181">
        <v>2.5758070000000002</v>
      </c>
      <c r="E26" s="181">
        <v>2.3057129999999999</v>
      </c>
      <c r="F26" s="181">
        <v>8.3267540000000011</v>
      </c>
      <c r="G26" s="181">
        <v>8.2816039999999997</v>
      </c>
      <c r="H26" s="181">
        <v>9.9873729999999981</v>
      </c>
      <c r="I26" s="181">
        <v>11.029246000000001</v>
      </c>
      <c r="J26" s="181">
        <v>12.310170000000001</v>
      </c>
      <c r="K26" s="181">
        <v>13.501989999999999</v>
      </c>
      <c r="L26" s="258">
        <v>16.826056999999999</v>
      </c>
      <c r="M26" s="258">
        <v>16.778835000000001</v>
      </c>
      <c r="N26" s="258">
        <v>8.351583999999999</v>
      </c>
      <c r="O26" s="281">
        <v>20</v>
      </c>
      <c r="P26" s="282"/>
      <c r="Q26" s="283"/>
      <c r="R26" s="283"/>
      <c r="S26" s="283"/>
      <c r="T26" s="283"/>
      <c r="U26" s="283"/>
      <c r="V26" s="283"/>
      <c r="W26" s="283"/>
      <c r="X26" s="283"/>
    </row>
    <row r="27" spans="2:24" s="279" customFormat="1" ht="18" x14ac:dyDescent="0.25">
      <c r="B27" s="280" t="s">
        <v>240</v>
      </c>
      <c r="C27" s="280" t="s">
        <v>5104</v>
      </c>
      <c r="D27" s="181">
        <v>1.2842549999999999</v>
      </c>
      <c r="E27" s="181">
        <v>0.79118500000000003</v>
      </c>
      <c r="F27" s="181">
        <v>3.9988679999999999</v>
      </c>
      <c r="G27" s="181">
        <v>16.913694</v>
      </c>
      <c r="H27" s="181">
        <v>32.840822000000003</v>
      </c>
      <c r="I27" s="181">
        <v>39.835951000000001</v>
      </c>
      <c r="J27" s="181">
        <v>23.415673000000002</v>
      </c>
      <c r="K27" s="181">
        <v>17.943137</v>
      </c>
      <c r="L27" s="258">
        <v>24.554128000000002</v>
      </c>
      <c r="M27" s="258">
        <v>19.661928999999997</v>
      </c>
      <c r="N27" s="258">
        <v>7.9037569999999997</v>
      </c>
      <c r="O27" s="281">
        <v>21</v>
      </c>
      <c r="P27" s="282"/>
      <c r="Q27" s="283"/>
      <c r="R27" s="283"/>
      <c r="S27" s="283"/>
      <c r="T27" s="283"/>
      <c r="U27" s="283"/>
      <c r="V27" s="283"/>
      <c r="W27" s="283"/>
      <c r="X27" s="283"/>
    </row>
    <row r="28" spans="2:24" s="279" customFormat="1" ht="18" x14ac:dyDescent="0.25">
      <c r="B28" s="284" t="s">
        <v>252</v>
      </c>
      <c r="C28" s="280" t="s">
        <v>2539</v>
      </c>
      <c r="D28" s="181">
        <v>1.781879</v>
      </c>
      <c r="E28" s="181">
        <v>1.2401269999999998</v>
      </c>
      <c r="F28" s="181">
        <v>6.3220980000000004</v>
      </c>
      <c r="G28" s="181">
        <v>6.8141959999999999</v>
      </c>
      <c r="H28" s="181">
        <v>7.7879339999999999</v>
      </c>
      <c r="I28" s="181">
        <v>9.1427750000000003</v>
      </c>
      <c r="J28" s="181">
        <v>10.557130000000001</v>
      </c>
      <c r="K28" s="181">
        <v>13.310734</v>
      </c>
      <c r="L28" s="258">
        <v>18.066063</v>
      </c>
      <c r="M28" s="258">
        <v>13.610466000000001</v>
      </c>
      <c r="N28" s="258">
        <v>7.847707999999999</v>
      </c>
      <c r="O28" s="281">
        <v>22</v>
      </c>
      <c r="P28" s="282"/>
      <c r="Q28" s="283"/>
      <c r="R28" s="283"/>
      <c r="S28" s="283"/>
      <c r="T28" s="283"/>
      <c r="U28" s="283"/>
      <c r="V28" s="283"/>
      <c r="W28" s="283"/>
      <c r="X28" s="283"/>
    </row>
    <row r="29" spans="2:24" s="279" customFormat="1" ht="18" x14ac:dyDescent="0.25">
      <c r="B29" s="280" t="s">
        <v>259</v>
      </c>
      <c r="C29" s="280" t="s">
        <v>5104</v>
      </c>
      <c r="D29" s="181">
        <v>2.0018640000000003</v>
      </c>
      <c r="E29" s="181">
        <v>1.7354289999999999</v>
      </c>
      <c r="F29" s="181">
        <v>5.8141780000000001</v>
      </c>
      <c r="G29" s="181">
        <v>4.6980399999999998</v>
      </c>
      <c r="H29" s="181">
        <v>4.9203139999999994</v>
      </c>
      <c r="I29" s="181">
        <v>5.5005069999999998</v>
      </c>
      <c r="J29" s="181">
        <v>7.4589529999999993</v>
      </c>
      <c r="K29" s="181">
        <v>5.5917940000000002</v>
      </c>
      <c r="L29" s="258">
        <v>10.202378</v>
      </c>
      <c r="M29" s="258">
        <v>10.868369000000001</v>
      </c>
      <c r="N29" s="258">
        <v>6.4342980000000001</v>
      </c>
      <c r="O29" s="281">
        <v>23</v>
      </c>
      <c r="P29" s="282"/>
      <c r="Q29" s="283"/>
      <c r="R29" s="283"/>
      <c r="S29" s="283"/>
      <c r="T29" s="283"/>
      <c r="U29" s="283"/>
      <c r="V29" s="283"/>
      <c r="W29" s="283"/>
      <c r="X29" s="283"/>
    </row>
    <row r="30" spans="2:24" s="279" customFormat="1" ht="18" x14ac:dyDescent="0.25">
      <c r="B30" s="284" t="s">
        <v>323</v>
      </c>
      <c r="C30" s="285" t="s">
        <v>5104</v>
      </c>
      <c r="D30" s="181">
        <v>1.8827960000000001</v>
      </c>
      <c r="E30" s="181">
        <v>0.83005100000000009</v>
      </c>
      <c r="F30" s="181">
        <v>1.0847979999999999</v>
      </c>
      <c r="G30" s="181">
        <v>9.1990000000000002E-2</v>
      </c>
      <c r="H30" s="181">
        <v>5.8569999999999997E-2</v>
      </c>
      <c r="I30" s="181">
        <v>9.3119999999999991E-3</v>
      </c>
      <c r="J30" s="181">
        <v>6.2000000000000006E-3</v>
      </c>
      <c r="K30" s="181">
        <v>7.7129999999999994E-3</v>
      </c>
      <c r="L30" s="258">
        <v>3.4155999999999999E-2</v>
      </c>
      <c r="M30" s="258">
        <v>0.31382500000000002</v>
      </c>
      <c r="N30" s="258">
        <v>6.3939000000000004</v>
      </c>
      <c r="O30" s="281">
        <v>24</v>
      </c>
      <c r="P30" s="282"/>
      <c r="Q30" s="283"/>
      <c r="R30" s="283"/>
      <c r="S30" s="283"/>
      <c r="T30" s="283"/>
      <c r="U30" s="283"/>
      <c r="V30" s="283"/>
      <c r="W30" s="283"/>
      <c r="X30" s="283"/>
    </row>
    <row r="31" spans="2:24" s="279" customFormat="1" ht="18" x14ac:dyDescent="0.25">
      <c r="B31" s="280" t="s">
        <v>264</v>
      </c>
      <c r="C31" s="280" t="s">
        <v>2538</v>
      </c>
      <c r="D31" s="181">
        <v>1.185079</v>
      </c>
      <c r="E31" s="181">
        <v>0.817631</v>
      </c>
      <c r="F31" s="181">
        <v>3.4518870000000001</v>
      </c>
      <c r="G31" s="181">
        <v>3.600257</v>
      </c>
      <c r="H31" s="181">
        <v>3.4934380000000003</v>
      </c>
      <c r="I31" s="181">
        <v>4.2565550000000005</v>
      </c>
      <c r="J31" s="181">
        <v>4.1594759999999997</v>
      </c>
      <c r="K31" s="181">
        <v>5.9405330000000003</v>
      </c>
      <c r="L31" s="258">
        <v>7.888838999999999</v>
      </c>
      <c r="M31" s="258">
        <v>6.4241769999999994</v>
      </c>
      <c r="N31" s="258">
        <v>5.3094479999999997</v>
      </c>
      <c r="O31" s="281">
        <v>25</v>
      </c>
      <c r="P31" s="282"/>
      <c r="Q31" s="283"/>
      <c r="R31" s="283"/>
      <c r="S31" s="283"/>
      <c r="T31" s="283"/>
      <c r="U31" s="283"/>
      <c r="V31" s="283"/>
      <c r="W31" s="283"/>
      <c r="X31" s="283"/>
    </row>
    <row r="32" spans="2:24" s="279" customFormat="1" ht="18" x14ac:dyDescent="0.25">
      <c r="B32" s="284" t="s">
        <v>257</v>
      </c>
      <c r="C32" s="280" t="s">
        <v>5104</v>
      </c>
      <c r="D32" s="181">
        <v>0.94445800000000002</v>
      </c>
      <c r="E32" s="181">
        <v>0.61402599999999996</v>
      </c>
      <c r="F32" s="181">
        <v>5.5962779999999999</v>
      </c>
      <c r="G32" s="181">
        <v>5.8317460000000008</v>
      </c>
      <c r="H32" s="181">
        <v>8.3817950000000003</v>
      </c>
      <c r="I32" s="181">
        <v>10.261602</v>
      </c>
      <c r="J32" s="181">
        <v>10.437314000000001</v>
      </c>
      <c r="K32" s="181">
        <v>11.526159999999999</v>
      </c>
      <c r="L32" s="258">
        <v>18.208248999999999</v>
      </c>
      <c r="M32" s="258">
        <v>10.849164999999999</v>
      </c>
      <c r="N32" s="258">
        <v>5.0760960000000006</v>
      </c>
      <c r="O32" s="281">
        <v>26</v>
      </c>
      <c r="P32" s="282"/>
      <c r="Q32" s="283"/>
      <c r="R32" s="283"/>
      <c r="S32" s="283"/>
      <c r="T32" s="283"/>
      <c r="U32" s="283"/>
      <c r="V32" s="283"/>
      <c r="W32" s="283"/>
      <c r="X32" s="283"/>
    </row>
    <row r="33" spans="2:24" s="279" customFormat="1" ht="18" x14ac:dyDescent="0.25">
      <c r="B33" s="280" t="s">
        <v>262</v>
      </c>
      <c r="C33" s="280" t="s">
        <v>2539</v>
      </c>
      <c r="D33" s="181">
        <v>1.015814</v>
      </c>
      <c r="E33" s="181">
        <v>0.84251500000000001</v>
      </c>
      <c r="F33" s="181">
        <v>3.5015489999999998</v>
      </c>
      <c r="G33" s="181">
        <v>3.8087219999999999</v>
      </c>
      <c r="H33" s="181">
        <v>5.1351699999999996</v>
      </c>
      <c r="I33" s="181">
        <v>8.0918869999999998</v>
      </c>
      <c r="J33" s="181">
        <v>7.8011580000000009</v>
      </c>
      <c r="K33" s="181">
        <v>7.6063530000000004</v>
      </c>
      <c r="L33" s="258">
        <v>8.3287250000000004</v>
      </c>
      <c r="M33" s="258">
        <v>5.8153379999999988</v>
      </c>
      <c r="N33" s="258">
        <v>4.599691</v>
      </c>
      <c r="O33" s="281">
        <v>27</v>
      </c>
      <c r="P33" s="282"/>
      <c r="Q33" s="283"/>
      <c r="R33" s="283"/>
      <c r="S33" s="283"/>
      <c r="T33" s="283"/>
      <c r="U33" s="283"/>
      <c r="V33" s="283"/>
      <c r="W33" s="283"/>
      <c r="X33" s="283"/>
    </row>
    <row r="34" spans="2:24" s="279" customFormat="1" ht="18" x14ac:dyDescent="0.25">
      <c r="B34" s="280" t="s">
        <v>282</v>
      </c>
      <c r="C34" s="280" t="s">
        <v>5104</v>
      </c>
      <c r="D34" s="181">
        <v>0.28328199999999998</v>
      </c>
      <c r="E34" s="181">
        <v>0.37451599999999996</v>
      </c>
      <c r="F34" s="181">
        <v>0.52478599999999997</v>
      </c>
      <c r="G34" s="181">
        <v>0.23430899999999999</v>
      </c>
      <c r="H34" s="181">
        <v>0.415684</v>
      </c>
      <c r="I34" s="181">
        <v>0.58030599999999999</v>
      </c>
      <c r="J34" s="181">
        <v>0.52320999999999995</v>
      </c>
      <c r="K34" s="181">
        <v>0.432612</v>
      </c>
      <c r="L34" s="258">
        <v>0.60837799999999997</v>
      </c>
      <c r="M34" s="258">
        <v>0.90207100000000007</v>
      </c>
      <c r="N34" s="258">
        <v>2.2988740000000001</v>
      </c>
      <c r="O34" s="281">
        <v>28</v>
      </c>
      <c r="P34" s="282"/>
      <c r="Q34" s="283"/>
      <c r="R34" s="283"/>
      <c r="S34" s="283"/>
      <c r="T34" s="283"/>
      <c r="U34" s="283"/>
      <c r="V34" s="283"/>
      <c r="W34" s="283"/>
      <c r="X34" s="283"/>
    </row>
    <row r="35" spans="2:24" s="279" customFormat="1" ht="18" x14ac:dyDescent="0.25">
      <c r="B35" s="280" t="s">
        <v>288</v>
      </c>
      <c r="C35" s="280" t="s">
        <v>2539</v>
      </c>
      <c r="D35" s="181">
        <v>0.64725199999999994</v>
      </c>
      <c r="E35" s="181">
        <v>0.67386800000000002</v>
      </c>
      <c r="F35" s="181">
        <v>0.32715100000000003</v>
      </c>
      <c r="G35" s="181">
        <v>0.30543799999999999</v>
      </c>
      <c r="H35" s="181">
        <v>0.19119900000000001</v>
      </c>
      <c r="I35" s="181">
        <v>0.24982400000000002</v>
      </c>
      <c r="J35" s="181">
        <v>0.24649599999999999</v>
      </c>
      <c r="K35" s="181">
        <v>0.26549400000000001</v>
      </c>
      <c r="L35" s="258">
        <v>0.409026</v>
      </c>
      <c r="M35" s="258">
        <v>0.51235900000000001</v>
      </c>
      <c r="N35" s="258">
        <v>2.0537969999999999</v>
      </c>
      <c r="O35" s="281">
        <v>29</v>
      </c>
      <c r="P35" s="282"/>
      <c r="Q35" s="283"/>
      <c r="R35" s="283"/>
      <c r="S35" s="283"/>
      <c r="T35" s="283"/>
      <c r="U35" s="283"/>
      <c r="V35" s="283"/>
      <c r="W35" s="283"/>
      <c r="X35" s="283"/>
    </row>
    <row r="36" spans="2:24" s="279" customFormat="1" ht="18" x14ac:dyDescent="0.25">
      <c r="B36" s="280" t="s">
        <v>268</v>
      </c>
      <c r="C36" s="280" t="s">
        <v>2540</v>
      </c>
      <c r="D36" s="181">
        <v>1.0615030000000001</v>
      </c>
      <c r="E36" s="181">
        <v>0.44103800000000004</v>
      </c>
      <c r="F36" s="181">
        <v>0.53287299999999993</v>
      </c>
      <c r="G36" s="181">
        <v>0.86116000000000004</v>
      </c>
      <c r="H36" s="181">
        <v>0.75181799999999999</v>
      </c>
      <c r="I36" s="181">
        <v>0.521007</v>
      </c>
      <c r="J36" s="181">
        <v>0.28018100000000001</v>
      </c>
      <c r="K36" s="181">
        <v>0.47732000000000002</v>
      </c>
      <c r="L36" s="258">
        <v>0.62739800000000001</v>
      </c>
      <c r="M36" s="258">
        <v>1.1297250000000001</v>
      </c>
      <c r="N36" s="258">
        <v>1.9685750000000002</v>
      </c>
      <c r="O36" s="281">
        <v>30</v>
      </c>
      <c r="P36" s="282"/>
      <c r="Q36" s="283"/>
      <c r="R36" s="283"/>
      <c r="S36" s="283"/>
      <c r="T36" s="283"/>
      <c r="U36" s="283"/>
      <c r="V36" s="283"/>
      <c r="W36" s="283"/>
      <c r="X36" s="283"/>
    </row>
    <row r="37" spans="2:24" s="279" customFormat="1" ht="18" x14ac:dyDescent="0.25">
      <c r="B37" s="280" t="s">
        <v>276</v>
      </c>
      <c r="C37" s="280" t="s">
        <v>5104</v>
      </c>
      <c r="D37" s="181">
        <v>0.47083399999999997</v>
      </c>
      <c r="E37" s="181">
        <v>0.39623799999999998</v>
      </c>
      <c r="F37" s="181">
        <v>0.39647399999999999</v>
      </c>
      <c r="G37" s="181">
        <v>0.51128299999999993</v>
      </c>
      <c r="H37" s="181">
        <v>0.58993499999999999</v>
      </c>
      <c r="I37" s="181">
        <v>0.37300099999999997</v>
      </c>
      <c r="J37" s="181">
        <v>0.26172400000000001</v>
      </c>
      <c r="K37" s="181">
        <v>0.30876100000000001</v>
      </c>
      <c r="L37" s="258">
        <v>0.40876899999999994</v>
      </c>
      <c r="M37" s="258">
        <v>0.37614599999999998</v>
      </c>
      <c r="N37" s="258">
        <v>1.733927</v>
      </c>
      <c r="O37" s="281">
        <v>31</v>
      </c>
      <c r="P37" s="282"/>
      <c r="Q37" s="283"/>
      <c r="R37" s="283"/>
      <c r="S37" s="283"/>
      <c r="T37" s="283"/>
      <c r="U37" s="283"/>
      <c r="V37" s="283"/>
      <c r="W37" s="283"/>
      <c r="X37" s="283"/>
    </row>
    <row r="38" spans="2:24" s="279" customFormat="1" ht="18" x14ac:dyDescent="0.25">
      <c r="B38" s="280" t="s">
        <v>300</v>
      </c>
      <c r="C38" s="280" t="s">
        <v>2539</v>
      </c>
      <c r="D38" s="181">
        <v>0.29597299999999999</v>
      </c>
      <c r="E38" s="181">
        <v>0.25818200000000002</v>
      </c>
      <c r="F38" s="181">
        <v>0.22808499999999998</v>
      </c>
      <c r="G38" s="181">
        <v>0.15767499999999998</v>
      </c>
      <c r="H38" s="181">
        <v>0.15400700000000001</v>
      </c>
      <c r="I38" s="181">
        <v>0.16683000000000001</v>
      </c>
      <c r="J38" s="181">
        <v>0.19866800000000001</v>
      </c>
      <c r="K38" s="181">
        <v>0.16026800000000002</v>
      </c>
      <c r="L38" s="258">
        <v>0.29600799999999999</v>
      </c>
      <c r="M38" s="258">
        <v>0.35158800000000001</v>
      </c>
      <c r="N38" s="258">
        <v>1.4957660000000002</v>
      </c>
      <c r="O38" s="281">
        <v>32</v>
      </c>
      <c r="P38" s="282"/>
      <c r="Q38" s="283"/>
      <c r="R38" s="283"/>
      <c r="S38" s="283"/>
      <c r="T38" s="283"/>
      <c r="U38" s="283"/>
      <c r="V38" s="283"/>
      <c r="W38" s="283"/>
      <c r="X38" s="283"/>
    </row>
    <row r="39" spans="2:24" s="279" customFormat="1" ht="18" x14ac:dyDescent="0.25">
      <c r="B39" s="280" t="s">
        <v>344</v>
      </c>
      <c r="C39" s="280" t="s">
        <v>2539</v>
      </c>
      <c r="D39" s="181">
        <v>0.74935800000000008</v>
      </c>
      <c r="E39" s="181">
        <v>0.146481</v>
      </c>
      <c r="F39" s="181">
        <v>2.6769000000000001E-2</v>
      </c>
      <c r="G39" s="181">
        <v>5.9442000000000002E-2</v>
      </c>
      <c r="H39" s="181">
        <v>5.6034E-2</v>
      </c>
      <c r="I39" s="181">
        <v>7.9579000000000011E-2</v>
      </c>
      <c r="J39" s="181">
        <v>8.0927999999999986E-2</v>
      </c>
      <c r="K39" s="181">
        <v>7.5416999999999998E-2</v>
      </c>
      <c r="L39" s="258">
        <v>7.8816999999999998E-2</v>
      </c>
      <c r="M39" s="258">
        <v>0.17729900000000001</v>
      </c>
      <c r="N39" s="258">
        <v>1.4364000000000001</v>
      </c>
      <c r="O39" s="281">
        <v>33</v>
      </c>
      <c r="P39" s="282"/>
      <c r="Q39" s="283"/>
      <c r="R39" s="283"/>
      <c r="S39" s="283"/>
      <c r="T39" s="283"/>
      <c r="U39" s="283"/>
      <c r="V39" s="283"/>
      <c r="W39" s="283"/>
      <c r="X39" s="283"/>
    </row>
    <row r="40" spans="2:24" s="279" customFormat="1" ht="18" x14ac:dyDescent="0.25">
      <c r="B40" s="280" t="s">
        <v>308</v>
      </c>
      <c r="C40" s="280" t="s">
        <v>2539</v>
      </c>
      <c r="D40" s="181">
        <v>0.44775699999999996</v>
      </c>
      <c r="E40" s="181">
        <v>0.31105799999999995</v>
      </c>
      <c r="F40" s="181">
        <v>0.17136600000000002</v>
      </c>
      <c r="G40" s="181">
        <v>0.14890300000000001</v>
      </c>
      <c r="H40" s="181">
        <v>0.134021</v>
      </c>
      <c r="I40" s="181">
        <v>0.171038</v>
      </c>
      <c r="J40" s="181">
        <v>0.19309500000000002</v>
      </c>
      <c r="K40" s="181">
        <v>0.26955699999999999</v>
      </c>
      <c r="L40" s="258">
        <v>0.35372599999999998</v>
      </c>
      <c r="M40" s="258">
        <v>0.52087799999999995</v>
      </c>
      <c r="N40" s="258">
        <v>1.372743</v>
      </c>
      <c r="O40" s="281">
        <v>34</v>
      </c>
      <c r="P40" s="282"/>
      <c r="Q40" s="283"/>
      <c r="R40" s="283"/>
      <c r="S40" s="283"/>
      <c r="T40" s="283"/>
      <c r="U40" s="283"/>
      <c r="V40" s="283"/>
      <c r="W40" s="283"/>
      <c r="X40" s="283"/>
    </row>
    <row r="41" spans="2:24" s="279" customFormat="1" ht="18" x14ac:dyDescent="0.25">
      <c r="B41" s="280" t="s">
        <v>307</v>
      </c>
      <c r="C41" s="280" t="s">
        <v>2539</v>
      </c>
      <c r="D41" s="181">
        <v>0.24708699999999997</v>
      </c>
      <c r="E41" s="181">
        <v>0.12267500000000001</v>
      </c>
      <c r="F41" s="181">
        <v>0.15755200000000003</v>
      </c>
      <c r="G41" s="181">
        <v>0.12251899999999999</v>
      </c>
      <c r="H41" s="181">
        <v>0.140594</v>
      </c>
      <c r="I41" s="181">
        <v>0.16142899999999999</v>
      </c>
      <c r="J41" s="181">
        <v>0.155254</v>
      </c>
      <c r="K41" s="181">
        <v>0.16425200000000001</v>
      </c>
      <c r="L41" s="258">
        <v>0.24448700000000001</v>
      </c>
      <c r="M41" s="258">
        <v>0.32073299999999999</v>
      </c>
      <c r="N41" s="258">
        <v>1.13696</v>
      </c>
      <c r="O41" s="281">
        <v>35</v>
      </c>
      <c r="P41" s="282"/>
      <c r="Q41" s="283"/>
      <c r="R41" s="283"/>
      <c r="S41" s="283"/>
      <c r="T41" s="283"/>
      <c r="U41" s="283"/>
      <c r="V41" s="283"/>
      <c r="W41" s="283"/>
      <c r="X41" s="283"/>
    </row>
    <row r="42" spans="2:24" s="279" customFormat="1" ht="18" x14ac:dyDescent="0.25">
      <c r="B42" s="280" t="s">
        <v>328</v>
      </c>
      <c r="C42" s="280" t="s">
        <v>5104</v>
      </c>
      <c r="D42" s="181">
        <v>0.108873</v>
      </c>
      <c r="E42" s="181">
        <v>0.121917</v>
      </c>
      <c r="F42" s="181">
        <v>0.13658500000000001</v>
      </c>
      <c r="G42" s="181">
        <v>7.6521999999999993E-2</v>
      </c>
      <c r="H42" s="181">
        <v>9.1364000000000001E-2</v>
      </c>
      <c r="I42" s="181">
        <v>7.2619000000000003E-2</v>
      </c>
      <c r="J42" s="181">
        <v>4.1342000000000004E-2</v>
      </c>
      <c r="K42" s="181">
        <v>3.2097000000000001E-2</v>
      </c>
      <c r="L42" s="258">
        <v>7.2607999999999992E-2</v>
      </c>
      <c r="M42" s="258">
        <v>7.3361999999999997E-2</v>
      </c>
      <c r="N42" s="258">
        <v>1.0788150000000001</v>
      </c>
      <c r="O42" s="281">
        <v>36</v>
      </c>
      <c r="P42" s="282"/>
      <c r="Q42" s="283"/>
      <c r="R42" s="283"/>
      <c r="S42" s="283"/>
      <c r="T42" s="283"/>
      <c r="U42" s="283"/>
      <c r="V42" s="283"/>
      <c r="W42" s="283"/>
      <c r="X42" s="283"/>
    </row>
    <row r="43" spans="2:24" s="279" customFormat="1" ht="18" x14ac:dyDescent="0.25">
      <c r="B43" s="280" t="s">
        <v>270</v>
      </c>
      <c r="C43" s="280" t="s">
        <v>2538</v>
      </c>
      <c r="D43" s="181">
        <v>0.507247</v>
      </c>
      <c r="E43" s="181">
        <v>0.42328399999999999</v>
      </c>
      <c r="F43" s="181">
        <v>0.425093</v>
      </c>
      <c r="G43" s="181">
        <v>0.69635099999999994</v>
      </c>
      <c r="H43" s="181">
        <v>0.541574</v>
      </c>
      <c r="I43" s="181">
        <v>0.518262</v>
      </c>
      <c r="J43" s="181">
        <v>0.49729999999999996</v>
      </c>
      <c r="K43" s="181">
        <v>0.43192299999999995</v>
      </c>
      <c r="L43" s="258">
        <v>0.41870099999999999</v>
      </c>
      <c r="M43" s="258">
        <v>0.38071299999999997</v>
      </c>
      <c r="N43" s="258">
        <v>1.0317339999999999</v>
      </c>
      <c r="O43" s="281">
        <v>37</v>
      </c>
      <c r="P43" s="282"/>
      <c r="Q43" s="283"/>
      <c r="R43" s="283"/>
      <c r="S43" s="283"/>
      <c r="T43" s="283"/>
      <c r="U43" s="283"/>
      <c r="V43" s="283"/>
      <c r="W43" s="283"/>
      <c r="X43" s="283"/>
    </row>
    <row r="44" spans="2:24" s="279" customFormat="1" ht="18" x14ac:dyDescent="0.25">
      <c r="B44" s="280" t="s">
        <v>397</v>
      </c>
      <c r="C44" s="280" t="s">
        <v>2542</v>
      </c>
      <c r="D44" s="181">
        <v>7.1139999999999997E-3</v>
      </c>
      <c r="E44" s="181">
        <v>1.0260999999999999E-2</v>
      </c>
      <c r="F44" s="181">
        <v>1.1443E-2</v>
      </c>
      <c r="G44" s="181">
        <v>1.4782999999999999E-2</v>
      </c>
      <c r="H44" s="181">
        <v>1.9155999999999999E-2</v>
      </c>
      <c r="I44" s="181">
        <v>1.3724E-2</v>
      </c>
      <c r="J44" s="181">
        <v>3.2111000000000001E-2</v>
      </c>
      <c r="K44" s="181">
        <v>0.104656</v>
      </c>
      <c r="L44" s="258">
        <v>3.8020999999999999E-2</v>
      </c>
      <c r="M44" s="258">
        <v>0.182453</v>
      </c>
      <c r="N44" s="258">
        <v>1.01207</v>
      </c>
      <c r="O44" s="281">
        <v>38</v>
      </c>
      <c r="P44" s="282"/>
      <c r="Q44" s="283"/>
      <c r="R44" s="283"/>
      <c r="S44" s="283"/>
      <c r="T44" s="283"/>
      <c r="U44" s="283"/>
      <c r="V44" s="283"/>
      <c r="W44" s="283"/>
      <c r="X44" s="283"/>
    </row>
    <row r="45" spans="2:24" s="279" customFormat="1" ht="18" x14ac:dyDescent="0.25">
      <c r="B45" s="284" t="s">
        <v>272</v>
      </c>
      <c r="C45" s="280" t="s">
        <v>2540</v>
      </c>
      <c r="D45" s="181">
        <v>0.45805099999999999</v>
      </c>
      <c r="E45" s="181">
        <v>1.4096040000000001</v>
      </c>
      <c r="F45" s="181">
        <v>1.6308240000000001</v>
      </c>
      <c r="G45" s="181">
        <v>0.5312920000000001</v>
      </c>
      <c r="H45" s="181">
        <v>0.395256</v>
      </c>
      <c r="I45" s="181">
        <v>0.34291099999999997</v>
      </c>
      <c r="J45" s="181">
        <v>0.34035599999999999</v>
      </c>
      <c r="K45" s="181">
        <v>0.27753099999999997</v>
      </c>
      <c r="L45" s="258">
        <v>0.34316599999999997</v>
      </c>
      <c r="M45" s="258">
        <v>0.33849700000000005</v>
      </c>
      <c r="N45" s="258">
        <v>0.98951499999999992</v>
      </c>
      <c r="O45" s="281">
        <v>39</v>
      </c>
      <c r="P45" s="282"/>
      <c r="Q45" s="283"/>
      <c r="R45" s="283"/>
      <c r="S45" s="283"/>
      <c r="T45" s="283"/>
      <c r="U45" s="283"/>
      <c r="V45" s="283"/>
      <c r="W45" s="283"/>
      <c r="X45" s="283"/>
    </row>
    <row r="46" spans="2:24" s="279" customFormat="1" ht="18" x14ac:dyDescent="0.25">
      <c r="B46" s="280" t="s">
        <v>267</v>
      </c>
      <c r="C46" s="280" t="s">
        <v>2538</v>
      </c>
      <c r="D46" s="181">
        <v>1.727976</v>
      </c>
      <c r="E46" s="181">
        <v>0.78630000000000011</v>
      </c>
      <c r="F46" s="181">
        <v>0.96500499999999989</v>
      </c>
      <c r="G46" s="181">
        <v>0.85781700000000005</v>
      </c>
      <c r="H46" s="181">
        <v>0.67734400000000006</v>
      </c>
      <c r="I46" s="181">
        <v>0.52225999999999995</v>
      </c>
      <c r="J46" s="181">
        <v>0.58307599999999993</v>
      </c>
      <c r="K46" s="181">
        <v>0.34444700000000006</v>
      </c>
      <c r="L46" s="258">
        <v>0.22162200000000001</v>
      </c>
      <c r="M46" s="258">
        <v>0.275509</v>
      </c>
      <c r="N46" s="258">
        <v>0.98615399999999998</v>
      </c>
      <c r="O46" s="281">
        <v>40</v>
      </c>
      <c r="P46" s="282"/>
      <c r="Q46" s="283"/>
      <c r="R46" s="283"/>
      <c r="S46" s="283"/>
      <c r="T46" s="283"/>
      <c r="U46" s="283"/>
      <c r="V46" s="283"/>
      <c r="W46" s="283"/>
      <c r="X46" s="283"/>
    </row>
    <row r="47" spans="2:24" s="279" customFormat="1" ht="18" x14ac:dyDescent="0.25">
      <c r="B47" s="280" t="s">
        <v>290</v>
      </c>
      <c r="C47" s="280" t="s">
        <v>2539</v>
      </c>
      <c r="D47" s="181">
        <v>1.1195189999999999</v>
      </c>
      <c r="E47" s="181">
        <v>0.75686399999999998</v>
      </c>
      <c r="F47" s="181">
        <v>0.64221700000000004</v>
      </c>
      <c r="G47" s="181">
        <v>0.1646</v>
      </c>
      <c r="H47" s="181">
        <v>0.173538</v>
      </c>
      <c r="I47" s="181">
        <v>0.26389200000000002</v>
      </c>
      <c r="J47" s="181">
        <v>0.17968300000000004</v>
      </c>
      <c r="K47" s="181">
        <v>0.16730900000000001</v>
      </c>
      <c r="L47" s="258">
        <v>0.22315599999999999</v>
      </c>
      <c r="M47" s="258">
        <v>0.34687300000000004</v>
      </c>
      <c r="N47" s="258">
        <v>0.98614900000000005</v>
      </c>
      <c r="O47" s="281">
        <v>41</v>
      </c>
      <c r="P47" s="282"/>
      <c r="Q47" s="283"/>
      <c r="R47" s="283"/>
      <c r="S47" s="283"/>
      <c r="T47" s="283"/>
      <c r="U47" s="283"/>
      <c r="V47" s="283"/>
      <c r="W47" s="283"/>
      <c r="X47" s="283"/>
    </row>
    <row r="48" spans="2:24" s="279" customFormat="1" ht="18" x14ac:dyDescent="0.25">
      <c r="B48" s="280" t="s">
        <v>608</v>
      </c>
      <c r="C48" s="280" t="s">
        <v>5104</v>
      </c>
      <c r="D48" s="181">
        <v>0.22348799999999996</v>
      </c>
      <c r="E48" s="181">
        <v>0.168572</v>
      </c>
      <c r="F48" s="181">
        <v>0.24198700000000001</v>
      </c>
      <c r="G48" s="181">
        <v>0</v>
      </c>
      <c r="H48" s="181">
        <v>0</v>
      </c>
      <c r="I48" s="181">
        <v>6.7672999999999997E-2</v>
      </c>
      <c r="J48" s="181">
        <v>2.0705999999999999E-2</v>
      </c>
      <c r="K48" s="181">
        <v>1.6707E-2</v>
      </c>
      <c r="L48" s="258">
        <v>2.7168999999999999E-2</v>
      </c>
      <c r="M48" s="258">
        <v>8.4110999999999991E-2</v>
      </c>
      <c r="N48" s="258">
        <v>0.813523</v>
      </c>
      <c r="O48" s="281">
        <v>42</v>
      </c>
      <c r="P48" s="282"/>
      <c r="Q48" s="283"/>
      <c r="R48" s="283"/>
      <c r="S48" s="283"/>
      <c r="T48" s="283"/>
      <c r="U48" s="283"/>
      <c r="V48" s="283"/>
      <c r="W48" s="283"/>
      <c r="X48" s="283"/>
    </row>
    <row r="49" spans="2:25" s="279" customFormat="1" ht="18" x14ac:dyDescent="0.25">
      <c r="B49" s="280" t="s">
        <v>386</v>
      </c>
      <c r="C49" s="280" t="s">
        <v>2541</v>
      </c>
      <c r="D49" s="196">
        <v>5.457E-3</v>
      </c>
      <c r="E49" s="196">
        <v>4.8529999999999997E-3</v>
      </c>
      <c r="F49" s="196">
        <v>2.6339000000000001E-2</v>
      </c>
      <c r="G49" s="196">
        <v>1.6249E-2</v>
      </c>
      <c r="H49" s="196">
        <v>4.3739999999999994E-3</v>
      </c>
      <c r="I49" s="196">
        <v>7.4609999999999998E-3</v>
      </c>
      <c r="J49" s="196">
        <v>9.493999999999999E-3</v>
      </c>
      <c r="K49" s="196">
        <v>3.4540000000000005E-3</v>
      </c>
      <c r="L49" s="258">
        <v>2.4000000000000002E-3</v>
      </c>
      <c r="M49" s="258">
        <v>0.27797700000000003</v>
      </c>
      <c r="N49" s="258">
        <v>0.72049200000000002</v>
      </c>
      <c r="O49" s="281">
        <v>43</v>
      </c>
      <c r="P49" s="282"/>
      <c r="Q49" s="283"/>
      <c r="R49" s="283"/>
      <c r="S49" s="283"/>
      <c r="T49" s="283"/>
      <c r="U49" s="283"/>
      <c r="V49" s="283"/>
      <c r="W49" s="283"/>
      <c r="X49" s="283"/>
    </row>
    <row r="50" spans="2:25" s="279" customFormat="1" ht="18" x14ac:dyDescent="0.25">
      <c r="B50" s="280" t="s">
        <v>278</v>
      </c>
      <c r="C50" s="280" t="s">
        <v>5104</v>
      </c>
      <c r="D50" s="181">
        <v>0.55770200000000003</v>
      </c>
      <c r="E50" s="181">
        <v>0.55751099999999998</v>
      </c>
      <c r="F50" s="181">
        <v>0.51884799999999998</v>
      </c>
      <c r="G50" s="181">
        <v>0.40089200000000003</v>
      </c>
      <c r="H50" s="181">
        <v>0.47895399999999999</v>
      </c>
      <c r="I50" s="181">
        <v>0.31493199999999999</v>
      </c>
      <c r="J50" s="181">
        <v>0.271005</v>
      </c>
      <c r="K50" s="181">
        <v>0.23808699999999999</v>
      </c>
      <c r="L50" s="258">
        <v>0.326295</v>
      </c>
      <c r="M50" s="258">
        <v>0.31081599999999998</v>
      </c>
      <c r="N50" s="258">
        <v>0.680091</v>
      </c>
      <c r="O50" s="281">
        <v>44</v>
      </c>
      <c r="P50" s="282"/>
      <c r="Q50" s="190"/>
      <c r="R50" s="190"/>
      <c r="S50" s="190"/>
      <c r="T50" s="190"/>
      <c r="U50" s="190"/>
      <c r="V50" s="190"/>
      <c r="W50" s="190"/>
      <c r="X50" s="190"/>
      <c r="Y50" s="190"/>
    </row>
    <row r="51" spans="2:25" s="279" customFormat="1" ht="18" x14ac:dyDescent="0.25">
      <c r="B51" s="280" t="s">
        <v>311</v>
      </c>
      <c r="C51" s="280" t="s">
        <v>2539</v>
      </c>
      <c r="D51" s="181">
        <v>0.22492099999999998</v>
      </c>
      <c r="E51" s="181">
        <v>0.12817200000000001</v>
      </c>
      <c r="F51" s="181">
        <v>0.120666</v>
      </c>
      <c r="G51" s="181">
        <v>0.113938</v>
      </c>
      <c r="H51" s="181">
        <v>0.10863999999999999</v>
      </c>
      <c r="I51" s="181">
        <v>9.2138999999999999E-2</v>
      </c>
      <c r="J51" s="181">
        <v>9.8816999999999988E-2</v>
      </c>
      <c r="K51" s="181">
        <v>0.108039</v>
      </c>
      <c r="L51" s="258">
        <v>0.14970700000000001</v>
      </c>
      <c r="M51" s="258">
        <v>0.19108799999999998</v>
      </c>
      <c r="N51" s="258">
        <v>0.648644</v>
      </c>
      <c r="O51" s="281">
        <v>45</v>
      </c>
      <c r="P51" s="282"/>
      <c r="Q51" s="283"/>
      <c r="R51" s="283"/>
      <c r="S51" s="283"/>
      <c r="T51" s="283"/>
      <c r="U51" s="283"/>
      <c r="V51" s="283"/>
      <c r="W51" s="283"/>
      <c r="X51" s="283"/>
    </row>
    <row r="52" spans="2:25" s="279" customFormat="1" ht="40.5" x14ac:dyDescent="0.25">
      <c r="B52" s="284" t="s">
        <v>401</v>
      </c>
      <c r="C52" s="280" t="s">
        <v>2542</v>
      </c>
      <c r="D52" s="181">
        <v>0</v>
      </c>
      <c r="E52" s="181">
        <v>0</v>
      </c>
      <c r="F52" s="181">
        <v>3.3977999999999994E-2</v>
      </c>
      <c r="G52" s="181">
        <v>2.0278000000000001E-2</v>
      </c>
      <c r="H52" s="181">
        <v>2.2693999999999999E-2</v>
      </c>
      <c r="I52" s="181">
        <v>6.8724000000000007E-2</v>
      </c>
      <c r="J52" s="181">
        <v>0.20785499999999998</v>
      </c>
      <c r="K52" s="181">
        <v>0.15800500000000001</v>
      </c>
      <c r="L52" s="258">
        <v>0.18884400000000001</v>
      </c>
      <c r="M52" s="258">
        <v>0.35414899999999994</v>
      </c>
      <c r="N52" s="258">
        <v>0.60443199999999997</v>
      </c>
      <c r="O52" s="281">
        <v>46</v>
      </c>
      <c r="P52" s="282"/>
      <c r="Q52" s="283"/>
      <c r="R52" s="283"/>
      <c r="S52" s="283"/>
      <c r="T52" s="283"/>
      <c r="U52" s="283"/>
      <c r="V52" s="283"/>
      <c r="W52" s="283"/>
      <c r="X52" s="283"/>
    </row>
    <row r="53" spans="2:25" s="279" customFormat="1" ht="18" x14ac:dyDescent="0.25">
      <c r="B53" s="280" t="s">
        <v>292</v>
      </c>
      <c r="C53" s="280" t="s">
        <v>5104</v>
      </c>
      <c r="D53" s="181">
        <v>0.77741499999999997</v>
      </c>
      <c r="E53" s="181">
        <v>0.58655999999999997</v>
      </c>
      <c r="F53" s="181">
        <v>0.50202499999999994</v>
      </c>
      <c r="G53" s="181">
        <v>0.18132999999999999</v>
      </c>
      <c r="H53" s="181">
        <v>0.29652500000000004</v>
      </c>
      <c r="I53" s="181">
        <v>0.34121299999999999</v>
      </c>
      <c r="J53" s="181">
        <v>0.24721499999999999</v>
      </c>
      <c r="K53" s="181">
        <v>0.24535799999999999</v>
      </c>
      <c r="L53" s="258">
        <v>0.24044900000000002</v>
      </c>
      <c r="M53" s="258">
        <v>0.252693</v>
      </c>
      <c r="N53" s="258">
        <v>0.56646600000000003</v>
      </c>
      <c r="O53" s="281">
        <v>47</v>
      </c>
      <c r="P53" s="282"/>
      <c r="Q53" s="282"/>
      <c r="R53" s="282"/>
      <c r="S53" s="282"/>
      <c r="T53" s="282"/>
      <c r="U53" s="282"/>
      <c r="V53" s="282"/>
      <c r="W53" s="282"/>
      <c r="X53" s="282"/>
    </row>
    <row r="54" spans="2:25" s="279" customFormat="1" ht="18" x14ac:dyDescent="0.25">
      <c r="B54" s="280" t="s">
        <v>552</v>
      </c>
      <c r="C54" s="280" t="s">
        <v>5104</v>
      </c>
      <c r="D54" s="181">
        <v>8.0884999999999999E-2</v>
      </c>
      <c r="E54" s="181">
        <v>5.8885E-2</v>
      </c>
      <c r="F54" s="181">
        <v>4.9466999999999997E-2</v>
      </c>
      <c r="G54" s="181">
        <v>4.3899999999999999E-4</v>
      </c>
      <c r="H54" s="181">
        <v>1.3599E-2</v>
      </c>
      <c r="I54" s="181">
        <v>0.40731699999999998</v>
      </c>
      <c r="J54" s="181">
        <v>0.53937199999999996</v>
      </c>
      <c r="K54" s="181">
        <v>0.46214599999999995</v>
      </c>
      <c r="L54" s="258">
        <v>0.44223900000000005</v>
      </c>
      <c r="M54" s="258">
        <v>0.34548000000000001</v>
      </c>
      <c r="N54" s="258">
        <v>0.55766800000000005</v>
      </c>
      <c r="O54" s="281">
        <v>48</v>
      </c>
      <c r="P54" s="282"/>
      <c r="Q54" s="283"/>
      <c r="R54" s="283"/>
      <c r="S54" s="283"/>
      <c r="T54" s="283"/>
      <c r="U54" s="283"/>
      <c r="V54" s="283"/>
      <c r="W54" s="283"/>
      <c r="X54" s="283"/>
    </row>
    <row r="55" spans="2:25" s="279" customFormat="1" ht="18" x14ac:dyDescent="0.25">
      <c r="B55" s="280" t="s">
        <v>373</v>
      </c>
      <c r="C55" s="280" t="s">
        <v>2539</v>
      </c>
      <c r="D55" s="181">
        <v>0.10192899999999999</v>
      </c>
      <c r="E55" s="181">
        <v>5.7451999999999996E-2</v>
      </c>
      <c r="F55" s="181">
        <v>9.6319000000000016E-2</v>
      </c>
      <c r="G55" s="181">
        <v>3.5605999999999999E-2</v>
      </c>
      <c r="H55" s="181">
        <v>7.7310999999999991E-2</v>
      </c>
      <c r="I55" s="181">
        <v>6.5502999999999992E-2</v>
      </c>
      <c r="J55" s="181">
        <v>5.8735000000000002E-2</v>
      </c>
      <c r="K55" s="181">
        <v>5.9898E-2</v>
      </c>
      <c r="L55" s="258">
        <v>0.13109799999999999</v>
      </c>
      <c r="M55" s="258">
        <v>0.27507199999999998</v>
      </c>
      <c r="N55" s="258">
        <v>0.53103500000000003</v>
      </c>
      <c r="O55" s="281">
        <v>49</v>
      </c>
      <c r="P55" s="282"/>
      <c r="Q55" s="283"/>
      <c r="R55" s="283"/>
      <c r="S55" s="283"/>
      <c r="T55" s="283"/>
      <c r="U55" s="283"/>
      <c r="V55" s="283"/>
      <c r="W55" s="283"/>
      <c r="X55" s="283"/>
    </row>
    <row r="56" spans="2:25" s="279" customFormat="1" ht="18" x14ac:dyDescent="0.25">
      <c r="B56" s="280" t="s">
        <v>275</v>
      </c>
      <c r="C56" s="280" t="s">
        <v>2540</v>
      </c>
      <c r="D56" s="181">
        <v>0.15720200000000001</v>
      </c>
      <c r="E56" s="181">
        <v>0.21917399999999998</v>
      </c>
      <c r="F56" s="181">
        <v>0.4572</v>
      </c>
      <c r="G56" s="181">
        <v>0.44480799999999998</v>
      </c>
      <c r="H56" s="181">
        <v>0.40914999999999996</v>
      </c>
      <c r="I56" s="181">
        <v>0.291736</v>
      </c>
      <c r="J56" s="181">
        <v>0.35765999999999998</v>
      </c>
      <c r="K56" s="181">
        <v>0.39679999999999999</v>
      </c>
      <c r="L56" s="258">
        <v>0.458144</v>
      </c>
      <c r="M56" s="258">
        <v>0.6154869999999999</v>
      </c>
      <c r="N56" s="258">
        <v>0.50157600000000002</v>
      </c>
      <c r="O56" s="281">
        <v>50</v>
      </c>
      <c r="P56" s="282"/>
      <c r="Q56" s="283"/>
      <c r="R56" s="283"/>
      <c r="S56" s="283"/>
      <c r="T56" s="283"/>
      <c r="U56" s="283"/>
      <c r="V56" s="283"/>
      <c r="W56" s="283"/>
      <c r="X56" s="283"/>
    </row>
    <row r="57" spans="2:25" s="279" customFormat="1" ht="18" x14ac:dyDescent="0.25">
      <c r="B57" s="284" t="s">
        <v>357</v>
      </c>
      <c r="C57" s="280" t="s">
        <v>2538</v>
      </c>
      <c r="D57" s="181">
        <v>7.0729E-2</v>
      </c>
      <c r="E57" s="181">
        <v>9.4073000000000004E-2</v>
      </c>
      <c r="F57" s="181">
        <v>0.114997</v>
      </c>
      <c r="G57" s="181">
        <v>5.6974999999999998E-2</v>
      </c>
      <c r="H57" s="181">
        <v>7.3675000000000004E-2</v>
      </c>
      <c r="I57" s="181">
        <v>0.13070700000000002</v>
      </c>
      <c r="J57" s="181">
        <v>5.0164E-2</v>
      </c>
      <c r="K57" s="181">
        <v>0.13398199999999999</v>
      </c>
      <c r="L57" s="258">
        <v>0.10387100000000002</v>
      </c>
      <c r="M57" s="258">
        <v>8.823099999999999E-2</v>
      </c>
      <c r="N57" s="258">
        <v>0.37772300000000003</v>
      </c>
      <c r="O57" s="281">
        <v>51</v>
      </c>
      <c r="P57" s="282"/>
      <c r="Q57" s="283"/>
      <c r="R57" s="283"/>
      <c r="S57" s="283"/>
      <c r="T57" s="283"/>
      <c r="U57" s="283"/>
      <c r="V57" s="283"/>
      <c r="W57" s="283"/>
      <c r="X57" s="283"/>
    </row>
    <row r="58" spans="2:25" s="279" customFormat="1" ht="18" x14ac:dyDescent="0.25">
      <c r="B58" s="280" t="s">
        <v>382</v>
      </c>
      <c r="C58" s="280" t="s">
        <v>2539</v>
      </c>
      <c r="D58" s="181">
        <v>9.4971999999999987E-2</v>
      </c>
      <c r="E58" s="181">
        <v>2.7716999999999999E-2</v>
      </c>
      <c r="F58" s="181">
        <v>4.0670000000000005E-2</v>
      </c>
      <c r="G58" s="181">
        <v>3.4735000000000002E-2</v>
      </c>
      <c r="H58" s="181">
        <v>3.4436000000000001E-2</v>
      </c>
      <c r="I58" s="181">
        <v>4.2425999999999991E-2</v>
      </c>
      <c r="J58" s="181">
        <v>2.5082E-2</v>
      </c>
      <c r="K58" s="181">
        <v>5.1918000000000006E-2</v>
      </c>
      <c r="L58" s="258">
        <v>0.113813</v>
      </c>
      <c r="M58" s="258">
        <v>0.154719</v>
      </c>
      <c r="N58" s="258">
        <v>0.37732900000000003</v>
      </c>
      <c r="O58" s="281">
        <v>52</v>
      </c>
      <c r="P58" s="282"/>
      <c r="Q58" s="283"/>
      <c r="R58" s="283"/>
      <c r="S58" s="283"/>
      <c r="T58" s="283"/>
      <c r="U58" s="283"/>
      <c r="V58" s="283"/>
      <c r="W58" s="283"/>
      <c r="X58" s="283"/>
    </row>
    <row r="59" spans="2:25" s="279" customFormat="1" ht="18" x14ac:dyDescent="0.25">
      <c r="B59" s="284" t="s">
        <v>5140</v>
      </c>
      <c r="C59" s="280" t="s">
        <v>2542</v>
      </c>
      <c r="D59" s="181">
        <v>2.9482000000000001E-2</v>
      </c>
      <c r="E59" s="181">
        <v>4.0237000000000002E-2</v>
      </c>
      <c r="F59" s="181">
        <v>1.4903999999999999E-2</v>
      </c>
      <c r="G59" s="181">
        <v>0</v>
      </c>
      <c r="H59" s="181">
        <v>0</v>
      </c>
      <c r="I59" s="181">
        <v>1.0940999999999999E-2</v>
      </c>
      <c r="J59" s="181">
        <v>4.0794999999999998E-2</v>
      </c>
      <c r="K59" s="181">
        <v>2.1860999999999998E-2</v>
      </c>
      <c r="L59" s="258">
        <v>2.0471000000000003E-2</v>
      </c>
      <c r="M59" s="258">
        <v>5.2481E-2</v>
      </c>
      <c r="N59" s="258">
        <v>0.37444</v>
      </c>
      <c r="O59" s="281">
        <v>53</v>
      </c>
      <c r="P59" s="282"/>
      <c r="Q59" s="283"/>
      <c r="R59" s="283"/>
      <c r="S59" s="283"/>
      <c r="T59" s="283"/>
      <c r="U59" s="283"/>
      <c r="V59" s="283"/>
      <c r="W59" s="283"/>
      <c r="X59" s="283"/>
    </row>
    <row r="60" spans="2:25" s="279" customFormat="1" ht="18" x14ac:dyDescent="0.25">
      <c r="B60" s="280" t="s">
        <v>289</v>
      </c>
      <c r="C60" s="280" t="s">
        <v>2539</v>
      </c>
      <c r="D60" s="181">
        <v>0.287076</v>
      </c>
      <c r="E60" s="181">
        <v>0.44686599999999999</v>
      </c>
      <c r="F60" s="181">
        <v>0.17541400000000001</v>
      </c>
      <c r="G60" s="181">
        <v>0.19518499999999997</v>
      </c>
      <c r="H60" s="181">
        <v>0.27266599999999996</v>
      </c>
      <c r="I60" s="181">
        <v>0.24520800000000004</v>
      </c>
      <c r="J60" s="181">
        <v>0.22885</v>
      </c>
      <c r="K60" s="181">
        <v>0.24148</v>
      </c>
      <c r="L60" s="258">
        <v>0.28636800000000001</v>
      </c>
      <c r="M60" s="258">
        <v>0.32259599999999999</v>
      </c>
      <c r="N60" s="258">
        <v>0.34814799999999996</v>
      </c>
      <c r="O60" s="281">
        <v>54</v>
      </c>
      <c r="P60" s="282"/>
      <c r="Q60" s="283"/>
      <c r="R60" s="283"/>
      <c r="S60" s="283"/>
      <c r="T60" s="283"/>
      <c r="U60" s="283"/>
      <c r="V60" s="283"/>
      <c r="W60" s="283"/>
      <c r="X60" s="283"/>
    </row>
    <row r="61" spans="2:25" s="279" customFormat="1" ht="18" x14ac:dyDescent="0.25">
      <c r="B61" s="280" t="s">
        <v>477</v>
      </c>
      <c r="C61" s="280" t="s">
        <v>2542</v>
      </c>
      <c r="D61" s="181">
        <v>0</v>
      </c>
      <c r="E61" s="181">
        <v>1.245E-3</v>
      </c>
      <c r="F61" s="181">
        <v>1.928E-3</v>
      </c>
      <c r="G61" s="181">
        <v>3.529E-3</v>
      </c>
      <c r="H61" s="181">
        <v>3.8159999999999999E-3</v>
      </c>
      <c r="I61" s="181">
        <v>6.8019999999999999E-3</v>
      </c>
      <c r="J61" s="181">
        <v>8.8839999999999995E-3</v>
      </c>
      <c r="K61" s="181">
        <v>1.3611999999999999E-2</v>
      </c>
      <c r="L61" s="258">
        <v>2.2756999999999999E-2</v>
      </c>
      <c r="M61" s="258">
        <v>9.2605999999999994E-2</v>
      </c>
      <c r="N61" s="258">
        <v>0.32791300000000001</v>
      </c>
      <c r="O61" s="281">
        <v>55</v>
      </c>
      <c r="P61" s="282"/>
      <c r="Q61" s="283"/>
      <c r="R61" s="283"/>
      <c r="S61" s="283"/>
      <c r="T61" s="283"/>
      <c r="U61" s="283"/>
      <c r="V61" s="283"/>
      <c r="W61" s="283"/>
      <c r="X61" s="283"/>
    </row>
    <row r="62" spans="2:25" s="279" customFormat="1" ht="18" x14ac:dyDescent="0.25">
      <c r="B62" s="280" t="s">
        <v>499</v>
      </c>
      <c r="C62" s="280" t="s">
        <v>5104</v>
      </c>
      <c r="D62" s="181">
        <v>4.9490000000000003E-3</v>
      </c>
      <c r="E62" s="181">
        <v>1.0366E-2</v>
      </c>
      <c r="F62" s="181">
        <v>1.1938000000000001E-2</v>
      </c>
      <c r="G62" s="181">
        <v>2.9259999999999998E-3</v>
      </c>
      <c r="H62" s="181">
        <v>9.4909999999999994E-3</v>
      </c>
      <c r="I62" s="181">
        <v>5.8200000000000005E-3</v>
      </c>
      <c r="J62" s="181">
        <v>3.091E-3</v>
      </c>
      <c r="K62" s="181">
        <v>3.2780000000000001E-3</v>
      </c>
      <c r="L62" s="258">
        <v>8.0450000000000001E-3</v>
      </c>
      <c r="M62" s="258">
        <v>1.0548E-2</v>
      </c>
      <c r="N62" s="258">
        <v>0.30248700000000006</v>
      </c>
      <c r="O62" s="281">
        <v>56</v>
      </c>
      <c r="P62" s="282"/>
      <c r="Q62" s="283"/>
      <c r="R62" s="283"/>
      <c r="S62" s="283"/>
      <c r="T62" s="283"/>
      <c r="U62" s="283"/>
      <c r="V62" s="283"/>
      <c r="W62" s="283"/>
      <c r="X62" s="283"/>
    </row>
    <row r="63" spans="2:25" s="279" customFormat="1" ht="18" x14ac:dyDescent="0.25">
      <c r="B63" s="280" t="s">
        <v>298</v>
      </c>
      <c r="C63" s="280" t="s">
        <v>5104</v>
      </c>
      <c r="D63" s="181">
        <v>0.31714300000000001</v>
      </c>
      <c r="E63" s="181">
        <v>0.310975</v>
      </c>
      <c r="F63" s="181">
        <v>0.26907999999999999</v>
      </c>
      <c r="G63" s="181">
        <v>0.16319400000000001</v>
      </c>
      <c r="H63" s="181">
        <v>0.265237</v>
      </c>
      <c r="I63" s="181">
        <v>0.18751100000000001</v>
      </c>
      <c r="J63" s="181">
        <v>0.18395699999999998</v>
      </c>
      <c r="K63" s="181">
        <v>0.202987</v>
      </c>
      <c r="L63" s="258">
        <v>0.18070599999999998</v>
      </c>
      <c r="M63" s="258">
        <v>8.3687999999999999E-2</v>
      </c>
      <c r="N63" s="258">
        <v>0.291265</v>
      </c>
      <c r="O63" s="281">
        <v>57</v>
      </c>
      <c r="P63" s="282"/>
      <c r="Q63" s="283"/>
      <c r="R63" s="283"/>
      <c r="S63" s="283"/>
      <c r="T63" s="283"/>
      <c r="U63" s="283"/>
      <c r="V63" s="283"/>
      <c r="W63" s="283"/>
      <c r="X63" s="283"/>
    </row>
    <row r="64" spans="2:25" s="279" customFormat="1" ht="18" x14ac:dyDescent="0.25">
      <c r="B64" s="284" t="s">
        <v>321</v>
      </c>
      <c r="C64" s="280" t="s">
        <v>2539</v>
      </c>
      <c r="D64" s="181">
        <v>0.112348</v>
      </c>
      <c r="E64" s="181">
        <v>2.6037999999999999E-2</v>
      </c>
      <c r="F64" s="181">
        <v>3.3020000000000001E-2</v>
      </c>
      <c r="G64" s="181">
        <v>8.1849000000000005E-2</v>
      </c>
      <c r="H64" s="181">
        <v>0.113595</v>
      </c>
      <c r="I64" s="181">
        <v>0.119725</v>
      </c>
      <c r="J64" s="181">
        <v>5.2121000000000001E-2</v>
      </c>
      <c r="K64" s="181">
        <v>6.5851999999999994E-2</v>
      </c>
      <c r="L64" s="258">
        <v>9.697900000000001E-2</v>
      </c>
      <c r="M64" s="258">
        <v>0.11247100000000002</v>
      </c>
      <c r="N64" s="258">
        <v>0.28315400000000002</v>
      </c>
      <c r="O64" s="281">
        <v>58</v>
      </c>
      <c r="P64" s="282"/>
      <c r="Q64" s="283"/>
      <c r="R64" s="283"/>
      <c r="S64" s="283"/>
      <c r="T64" s="283"/>
      <c r="U64" s="283"/>
      <c r="V64" s="283"/>
      <c r="W64" s="283"/>
      <c r="X64" s="283"/>
    </row>
    <row r="65" spans="2:24" s="279" customFormat="1" ht="18" x14ac:dyDescent="0.25">
      <c r="B65" s="284" t="s">
        <v>2552</v>
      </c>
      <c r="C65" s="280" t="s">
        <v>2542</v>
      </c>
      <c r="D65" s="181">
        <v>0</v>
      </c>
      <c r="E65" s="181">
        <v>0</v>
      </c>
      <c r="F65" s="181">
        <v>3.2900000000000003E-4</v>
      </c>
      <c r="G65" s="181">
        <v>5.7700000000000004E-4</v>
      </c>
      <c r="H65" s="181">
        <v>3.4500000000000004E-4</v>
      </c>
      <c r="I65" s="181">
        <v>9.4200000000000002E-4</v>
      </c>
      <c r="J65" s="181">
        <v>7.27E-4</v>
      </c>
      <c r="K65" s="181">
        <v>0</v>
      </c>
      <c r="L65" s="258">
        <v>0</v>
      </c>
      <c r="M65" s="258">
        <v>0</v>
      </c>
      <c r="N65" s="258">
        <v>0.26943400000000001</v>
      </c>
      <c r="O65" s="281">
        <v>59</v>
      </c>
      <c r="P65" s="282"/>
      <c r="Q65" s="283"/>
      <c r="R65" s="283"/>
      <c r="S65" s="283"/>
      <c r="T65" s="283"/>
      <c r="U65" s="283"/>
      <c r="V65" s="283"/>
      <c r="W65" s="283"/>
      <c r="X65" s="283"/>
    </row>
    <row r="66" spans="2:24" s="279" customFormat="1" ht="18" x14ac:dyDescent="0.25">
      <c r="B66" s="280" t="s">
        <v>370</v>
      </c>
      <c r="C66" s="280" t="s">
        <v>5104</v>
      </c>
      <c r="D66" s="181">
        <v>0.12286600000000002</v>
      </c>
      <c r="E66" s="181">
        <v>9.4047999999999993E-2</v>
      </c>
      <c r="F66" s="181">
        <v>3.7608999999999997E-2</v>
      </c>
      <c r="G66" s="181">
        <v>4.6744000000000001E-2</v>
      </c>
      <c r="H66" s="181">
        <v>4.9281000000000005E-2</v>
      </c>
      <c r="I66" s="181">
        <v>2.8856E-2</v>
      </c>
      <c r="J66" s="181">
        <v>3.8515000000000001E-2</v>
      </c>
      <c r="K66" s="181">
        <v>3.0933000000000002E-2</v>
      </c>
      <c r="L66" s="258">
        <v>3.841E-2</v>
      </c>
      <c r="M66" s="258">
        <v>4.4324000000000002E-2</v>
      </c>
      <c r="N66" s="258">
        <v>0.25125900000000001</v>
      </c>
      <c r="O66" s="281">
        <v>60</v>
      </c>
      <c r="P66" s="282"/>
      <c r="Q66" s="283"/>
      <c r="R66" s="283"/>
      <c r="S66" s="283"/>
      <c r="T66" s="283"/>
      <c r="U66" s="283"/>
      <c r="V66" s="283"/>
      <c r="W66" s="283"/>
      <c r="X66" s="283"/>
    </row>
    <row r="67" spans="2:24" s="279" customFormat="1" ht="18" x14ac:dyDescent="0.25">
      <c r="B67" s="284" t="s">
        <v>5141</v>
      </c>
      <c r="C67" s="280" t="s">
        <v>2539</v>
      </c>
      <c r="D67" s="181">
        <v>0.25472600000000001</v>
      </c>
      <c r="E67" s="181">
        <v>0.15832299999999999</v>
      </c>
      <c r="F67" s="181">
        <v>0.11635</v>
      </c>
      <c r="G67" s="181">
        <v>7.1621999999999991E-2</v>
      </c>
      <c r="H67" s="181">
        <v>8.6287000000000003E-2</v>
      </c>
      <c r="I67" s="181">
        <v>8.5736000000000007E-2</v>
      </c>
      <c r="J67" s="181">
        <v>9.2492000000000005E-2</v>
      </c>
      <c r="K67" s="181">
        <v>8.1950999999999996E-2</v>
      </c>
      <c r="L67" s="258">
        <v>0.11842100000000001</v>
      </c>
      <c r="M67" s="258">
        <v>0.115508</v>
      </c>
      <c r="N67" s="258">
        <v>0.23253799999999997</v>
      </c>
      <c r="O67" s="281">
        <v>61</v>
      </c>
      <c r="P67" s="282"/>
      <c r="Q67" s="283"/>
      <c r="R67" s="283"/>
      <c r="S67" s="283"/>
      <c r="T67" s="283"/>
      <c r="U67" s="283"/>
      <c r="V67" s="283"/>
      <c r="W67" s="283"/>
      <c r="X67" s="283"/>
    </row>
    <row r="68" spans="2:24" s="279" customFormat="1" ht="18" x14ac:dyDescent="0.25">
      <c r="B68" s="284" t="s">
        <v>285</v>
      </c>
      <c r="C68" s="280" t="s">
        <v>2540</v>
      </c>
      <c r="D68" s="181">
        <v>0.13975600000000002</v>
      </c>
      <c r="E68" s="181">
        <v>0.25696099999999999</v>
      </c>
      <c r="F68" s="181">
        <v>0.34112300000000001</v>
      </c>
      <c r="G68" s="181">
        <v>0.22828299999999999</v>
      </c>
      <c r="H68" s="181">
        <v>0.21608699999999997</v>
      </c>
      <c r="I68" s="181">
        <v>0.25704199999999999</v>
      </c>
      <c r="J68" s="181">
        <v>0.19403199999999998</v>
      </c>
      <c r="K68" s="181">
        <v>0.25030199999999997</v>
      </c>
      <c r="L68" s="258">
        <v>0.34021500000000005</v>
      </c>
      <c r="M68" s="258">
        <v>0.151838</v>
      </c>
      <c r="N68" s="258">
        <v>0.216337</v>
      </c>
      <c r="O68" s="281">
        <v>62</v>
      </c>
      <c r="P68" s="282"/>
      <c r="Q68" s="283"/>
      <c r="R68" s="283"/>
      <c r="S68" s="283"/>
      <c r="T68" s="283"/>
      <c r="U68" s="283"/>
      <c r="V68" s="283"/>
      <c r="W68" s="283"/>
      <c r="X68" s="283"/>
    </row>
    <row r="69" spans="2:24" s="279" customFormat="1" ht="18" x14ac:dyDescent="0.25">
      <c r="B69" s="284" t="s">
        <v>280</v>
      </c>
      <c r="C69" s="280" t="s">
        <v>2540</v>
      </c>
      <c r="D69" s="181">
        <v>0.20110700000000001</v>
      </c>
      <c r="E69" s="181">
        <v>0.237342</v>
      </c>
      <c r="F69" s="181">
        <v>0.11382</v>
      </c>
      <c r="G69" s="181">
        <v>0.26832999999999996</v>
      </c>
      <c r="H69" s="181">
        <v>0.28852800000000001</v>
      </c>
      <c r="I69" s="181">
        <v>0.17812499999999998</v>
      </c>
      <c r="J69" s="181">
        <v>0.13290199999999999</v>
      </c>
      <c r="K69" s="181">
        <v>9.0798000000000004E-2</v>
      </c>
      <c r="L69" s="258">
        <v>0.11060200000000001</v>
      </c>
      <c r="M69" s="258">
        <v>0.16939399999999999</v>
      </c>
      <c r="N69" s="258">
        <v>0.212841</v>
      </c>
      <c r="O69" s="281">
        <v>63</v>
      </c>
      <c r="P69" s="282"/>
      <c r="Q69" s="283"/>
      <c r="R69" s="283"/>
      <c r="S69" s="283"/>
      <c r="T69" s="283"/>
      <c r="U69" s="283"/>
      <c r="V69" s="283"/>
      <c r="W69" s="283"/>
      <c r="X69" s="283"/>
    </row>
    <row r="70" spans="2:24" s="279" customFormat="1" ht="18" x14ac:dyDescent="0.25">
      <c r="B70" s="280" t="s">
        <v>342</v>
      </c>
      <c r="C70" s="280" t="s">
        <v>2540</v>
      </c>
      <c r="D70" s="181">
        <v>3.4227E-2</v>
      </c>
      <c r="E70" s="181">
        <v>0.14410100000000001</v>
      </c>
      <c r="F70" s="181">
        <v>0.14841499999999999</v>
      </c>
      <c r="G70" s="181">
        <v>6.1278000000000006E-2</v>
      </c>
      <c r="H70" s="181">
        <v>3.1209000000000001E-2</v>
      </c>
      <c r="I70" s="181">
        <v>5.9582000000000003E-2</v>
      </c>
      <c r="J70" s="181">
        <v>3.7567999999999997E-2</v>
      </c>
      <c r="K70" s="181">
        <v>4.2768E-2</v>
      </c>
      <c r="L70" s="258">
        <v>3.4233E-2</v>
      </c>
      <c r="M70" s="258">
        <v>5.2835E-2</v>
      </c>
      <c r="N70" s="258">
        <v>0.19101899999999999</v>
      </c>
      <c r="O70" s="281">
        <v>64</v>
      </c>
      <c r="P70" s="282"/>
      <c r="Q70" s="283"/>
      <c r="R70" s="283"/>
      <c r="S70" s="283"/>
      <c r="T70" s="283"/>
      <c r="U70" s="283"/>
      <c r="V70" s="283"/>
      <c r="W70" s="283"/>
      <c r="X70" s="283"/>
    </row>
    <row r="71" spans="2:24" s="279" customFormat="1" ht="18" x14ac:dyDescent="0.25">
      <c r="B71" s="280" t="s">
        <v>333</v>
      </c>
      <c r="C71" s="280" t="s">
        <v>2538</v>
      </c>
      <c r="D71" s="181">
        <v>0.22866999999999998</v>
      </c>
      <c r="E71" s="181">
        <v>0.16536300000000001</v>
      </c>
      <c r="F71" s="181">
        <v>0.21226899999999999</v>
      </c>
      <c r="G71" s="181">
        <v>7.3959999999999998E-2</v>
      </c>
      <c r="H71" s="181">
        <v>8.7922E-2</v>
      </c>
      <c r="I71" s="181">
        <v>0.13337300000000002</v>
      </c>
      <c r="J71" s="181">
        <v>8.6657999999999985E-2</v>
      </c>
      <c r="K71" s="181">
        <v>7.9309999999999992E-2</v>
      </c>
      <c r="L71" s="258">
        <v>5.9478999999999997E-2</v>
      </c>
      <c r="M71" s="258">
        <v>5.9147999999999999E-2</v>
      </c>
      <c r="N71" s="258">
        <v>0.17732199999999998</v>
      </c>
      <c r="O71" s="281">
        <v>65</v>
      </c>
      <c r="P71" s="282"/>
      <c r="Q71" s="283"/>
      <c r="R71" s="283"/>
      <c r="S71" s="283"/>
      <c r="T71" s="283"/>
      <c r="U71" s="283"/>
      <c r="V71" s="283"/>
      <c r="W71" s="283"/>
      <c r="X71" s="283"/>
    </row>
    <row r="72" spans="2:24" s="279" customFormat="1" ht="18" x14ac:dyDescent="0.25">
      <c r="B72" s="280" t="s">
        <v>316</v>
      </c>
      <c r="C72" s="280" t="s">
        <v>5104</v>
      </c>
      <c r="D72" s="181">
        <v>7.4398999999999993E-2</v>
      </c>
      <c r="E72" s="181">
        <v>0.20966500000000002</v>
      </c>
      <c r="F72" s="181">
        <v>0.16275300000000001</v>
      </c>
      <c r="G72" s="181">
        <v>0.10314699999999999</v>
      </c>
      <c r="H72" s="181">
        <v>7.9564999999999997E-2</v>
      </c>
      <c r="I72" s="181">
        <v>3.7274000000000002E-2</v>
      </c>
      <c r="J72" s="181">
        <v>2.5401E-2</v>
      </c>
      <c r="K72" s="181">
        <v>0.12115599999999999</v>
      </c>
      <c r="L72" s="258">
        <v>0.53224899999999997</v>
      </c>
      <c r="M72" s="258">
        <v>5.0125000000000003E-2</v>
      </c>
      <c r="N72" s="258">
        <v>0.175902</v>
      </c>
      <c r="O72" s="281">
        <v>66</v>
      </c>
      <c r="P72" s="282"/>
      <c r="Q72" s="283"/>
      <c r="R72" s="283"/>
      <c r="S72" s="283"/>
      <c r="T72" s="283"/>
      <c r="U72" s="283"/>
      <c r="V72" s="283"/>
      <c r="W72" s="283"/>
      <c r="X72" s="283"/>
    </row>
    <row r="73" spans="2:24" s="279" customFormat="1" ht="18" x14ac:dyDescent="0.25">
      <c r="B73" s="280" t="s">
        <v>388</v>
      </c>
      <c r="C73" s="280" t="s">
        <v>2539</v>
      </c>
      <c r="D73" s="181">
        <v>7.0470000000000005E-2</v>
      </c>
      <c r="E73" s="181">
        <v>0.10024499999999999</v>
      </c>
      <c r="F73" s="181">
        <v>0.13878499999999999</v>
      </c>
      <c r="G73" s="181">
        <v>2.1468000000000001E-2</v>
      </c>
      <c r="H73" s="181">
        <v>2.6340999999999996E-2</v>
      </c>
      <c r="I73" s="181">
        <v>3.0084000000000003E-2</v>
      </c>
      <c r="J73" s="181">
        <v>3.2848000000000002E-2</v>
      </c>
      <c r="K73" s="181">
        <v>2.1742000000000001E-2</v>
      </c>
      <c r="L73" s="258">
        <v>1.9902999999999997E-2</v>
      </c>
      <c r="M73" s="258">
        <v>4.6153E-2</v>
      </c>
      <c r="N73" s="258">
        <v>0.166604</v>
      </c>
      <c r="O73" s="281">
        <v>67</v>
      </c>
      <c r="P73" s="282"/>
      <c r="Q73" s="283"/>
      <c r="R73" s="283"/>
      <c r="S73" s="283"/>
      <c r="T73" s="283"/>
      <c r="U73" s="283"/>
      <c r="V73" s="283"/>
      <c r="W73" s="283"/>
      <c r="X73" s="283"/>
    </row>
    <row r="74" spans="2:24" s="279" customFormat="1" ht="18" x14ac:dyDescent="0.25">
      <c r="B74" s="280" t="s">
        <v>326</v>
      </c>
      <c r="C74" s="280" t="s">
        <v>2538</v>
      </c>
      <c r="D74" s="181">
        <v>7.2216000000000002E-2</v>
      </c>
      <c r="E74" s="181">
        <v>5.0457999999999996E-2</v>
      </c>
      <c r="F74" s="181">
        <v>5.7840000000000003E-2</v>
      </c>
      <c r="G74" s="181">
        <v>0.10191900000000001</v>
      </c>
      <c r="H74" s="181">
        <v>7.0588999999999999E-2</v>
      </c>
      <c r="I74" s="181">
        <v>0.11279500000000001</v>
      </c>
      <c r="J74" s="181">
        <v>0.16889500000000002</v>
      </c>
      <c r="K74" s="181">
        <v>0.35982999999999998</v>
      </c>
      <c r="L74" s="258">
        <v>0.33598099999999997</v>
      </c>
      <c r="M74" s="258">
        <v>0.18296700000000002</v>
      </c>
      <c r="N74" s="258">
        <v>0.16250799999999999</v>
      </c>
      <c r="O74" s="281">
        <v>68</v>
      </c>
      <c r="P74" s="282"/>
      <c r="Q74" s="283"/>
      <c r="R74" s="283"/>
      <c r="S74" s="283"/>
      <c r="T74" s="283"/>
      <c r="U74" s="283"/>
      <c r="V74" s="283"/>
      <c r="W74" s="283"/>
      <c r="X74" s="283"/>
    </row>
    <row r="75" spans="2:24" s="279" customFormat="1" ht="18" x14ac:dyDescent="0.25">
      <c r="B75" s="280" t="s">
        <v>372</v>
      </c>
      <c r="C75" s="280" t="s">
        <v>2542</v>
      </c>
      <c r="D75" s="181">
        <v>0.149094</v>
      </c>
      <c r="E75" s="181">
        <v>5.7415999999999995E-2</v>
      </c>
      <c r="F75" s="181">
        <v>5.1891000000000007E-2</v>
      </c>
      <c r="G75" s="181">
        <v>3.1682000000000002E-2</v>
      </c>
      <c r="H75" s="181">
        <v>5.9364E-2</v>
      </c>
      <c r="I75" s="181">
        <v>6.2562000000000006E-2</v>
      </c>
      <c r="J75" s="181">
        <v>0.14588700000000002</v>
      </c>
      <c r="K75" s="181">
        <v>2.9779E-2</v>
      </c>
      <c r="L75" s="258">
        <v>6.0524999999999995E-2</v>
      </c>
      <c r="M75" s="258">
        <v>0.14118800000000001</v>
      </c>
      <c r="N75" s="258">
        <v>0.157169</v>
      </c>
      <c r="O75" s="281">
        <v>69</v>
      </c>
      <c r="P75" s="282"/>
      <c r="Q75" s="283"/>
      <c r="R75" s="283"/>
      <c r="S75" s="283"/>
      <c r="T75" s="283"/>
      <c r="U75" s="283"/>
      <c r="V75" s="283"/>
      <c r="W75" s="283"/>
      <c r="X75" s="283"/>
    </row>
    <row r="76" spans="2:24" s="279" customFormat="1" ht="18" x14ac:dyDescent="0.25">
      <c r="B76" s="280" t="s">
        <v>331</v>
      </c>
      <c r="C76" s="280" t="s">
        <v>2542</v>
      </c>
      <c r="D76" s="181">
        <v>0.10509400000000001</v>
      </c>
      <c r="E76" s="181">
        <v>9.8894999999999997E-2</v>
      </c>
      <c r="F76" s="181">
        <v>0.104403</v>
      </c>
      <c r="G76" s="181">
        <v>6.9986000000000007E-2</v>
      </c>
      <c r="H76" s="181">
        <v>5.5598000000000002E-2</v>
      </c>
      <c r="I76" s="181">
        <v>5.9385000000000007E-2</v>
      </c>
      <c r="J76" s="181">
        <v>6.4316999999999999E-2</v>
      </c>
      <c r="K76" s="181">
        <v>5.0153000000000003E-2</v>
      </c>
      <c r="L76" s="258">
        <v>4.6397000000000001E-2</v>
      </c>
      <c r="M76" s="258">
        <v>7.2776000000000007E-2</v>
      </c>
      <c r="N76" s="258">
        <v>0.15579999999999999</v>
      </c>
      <c r="O76" s="281">
        <v>70</v>
      </c>
      <c r="P76" s="282"/>
      <c r="Q76" s="283"/>
      <c r="R76" s="283"/>
      <c r="S76" s="283"/>
      <c r="T76" s="283"/>
      <c r="U76" s="283"/>
      <c r="V76" s="283"/>
      <c r="W76" s="283"/>
      <c r="X76" s="283"/>
    </row>
    <row r="77" spans="2:24" s="279" customFormat="1" ht="18" x14ac:dyDescent="0.25">
      <c r="B77" s="280" t="s">
        <v>313</v>
      </c>
      <c r="C77" s="280" t="s">
        <v>2538</v>
      </c>
      <c r="D77" s="181">
        <v>0.130719</v>
      </c>
      <c r="E77" s="181">
        <v>0.31247999999999998</v>
      </c>
      <c r="F77" s="181">
        <v>0.40510899999999994</v>
      </c>
      <c r="G77" s="181">
        <v>0.103242</v>
      </c>
      <c r="H77" s="181">
        <v>8.236099999999999E-2</v>
      </c>
      <c r="I77" s="181">
        <v>5.2481E-2</v>
      </c>
      <c r="J77" s="181">
        <v>3.7719000000000003E-2</v>
      </c>
      <c r="K77" s="181">
        <v>1.7742999999999998E-2</v>
      </c>
      <c r="L77" s="258">
        <v>7.0691000000000004E-2</v>
      </c>
      <c r="M77" s="258">
        <v>9.1549000000000005E-2</v>
      </c>
      <c r="N77" s="258">
        <v>0.141876</v>
      </c>
      <c r="O77" s="281">
        <v>71</v>
      </c>
      <c r="P77" s="282"/>
    </row>
    <row r="78" spans="2:24" s="279" customFormat="1" ht="18" x14ac:dyDescent="0.25">
      <c r="B78" s="280" t="s">
        <v>419</v>
      </c>
      <c r="C78" s="280" t="s">
        <v>5104</v>
      </c>
      <c r="D78" s="181">
        <v>2.7918000000000002E-2</v>
      </c>
      <c r="E78" s="181">
        <v>2.8979999999999999E-2</v>
      </c>
      <c r="F78" s="181">
        <v>3.2310000000000004E-3</v>
      </c>
      <c r="G78" s="181">
        <v>1.9733000000000001E-2</v>
      </c>
      <c r="H78" s="181">
        <v>1.4308E-2</v>
      </c>
      <c r="I78" s="181">
        <v>3.4271999999999997E-2</v>
      </c>
      <c r="J78" s="181">
        <v>3.4318000000000001E-2</v>
      </c>
      <c r="K78" s="181">
        <v>3.4627999999999992E-2</v>
      </c>
      <c r="L78" s="258">
        <v>2.9178000000000003E-2</v>
      </c>
      <c r="M78" s="258">
        <v>2.8358000000000001E-2</v>
      </c>
      <c r="N78" s="258">
        <v>0.13128899999999999</v>
      </c>
      <c r="O78" s="281">
        <v>72</v>
      </c>
      <c r="P78" s="282"/>
      <c r="Q78" s="283"/>
      <c r="R78" s="283"/>
      <c r="S78" s="283"/>
      <c r="T78" s="283"/>
      <c r="U78" s="283"/>
      <c r="V78" s="283"/>
      <c r="W78" s="283"/>
      <c r="X78" s="283"/>
    </row>
    <row r="79" spans="2:24" s="279" customFormat="1" ht="18" x14ac:dyDescent="0.25">
      <c r="B79" s="280" t="s">
        <v>319</v>
      </c>
      <c r="C79" s="280" t="s">
        <v>2540</v>
      </c>
      <c r="D79" s="181">
        <v>8.1974000000000005E-2</v>
      </c>
      <c r="E79" s="181">
        <v>0.13369899999999998</v>
      </c>
      <c r="F79" s="181">
        <v>0.12481800000000001</v>
      </c>
      <c r="G79" s="181">
        <v>8.9532E-2</v>
      </c>
      <c r="H79" s="181">
        <v>0.12236999999999999</v>
      </c>
      <c r="I79" s="181">
        <v>0.12965599999999999</v>
      </c>
      <c r="J79" s="181">
        <v>0.16497000000000001</v>
      </c>
      <c r="K79" s="181">
        <v>0.11898999999999998</v>
      </c>
      <c r="L79" s="258">
        <v>0.10027800000000001</v>
      </c>
      <c r="M79" s="258">
        <v>0.11495</v>
      </c>
      <c r="N79" s="258">
        <v>0.130186</v>
      </c>
      <c r="O79" s="281">
        <v>73</v>
      </c>
      <c r="P79" s="282"/>
      <c r="Q79" s="283"/>
      <c r="R79" s="283"/>
      <c r="S79" s="283"/>
      <c r="T79" s="283"/>
      <c r="U79" s="283"/>
      <c r="V79" s="283"/>
      <c r="W79" s="283"/>
      <c r="X79" s="283"/>
    </row>
    <row r="80" spans="2:24" s="279" customFormat="1" ht="18" x14ac:dyDescent="0.25">
      <c r="B80" s="280" t="s">
        <v>5132</v>
      </c>
      <c r="C80" s="280" t="s">
        <v>2538</v>
      </c>
      <c r="D80" s="181">
        <v>0.14021</v>
      </c>
      <c r="E80" s="181">
        <v>0.13484299999999999</v>
      </c>
      <c r="F80" s="181">
        <v>5.7105000000000003E-2</v>
      </c>
      <c r="G80" s="181">
        <v>5.8573E-2</v>
      </c>
      <c r="H80" s="181">
        <v>8.007199999999999E-2</v>
      </c>
      <c r="I80" s="181">
        <v>6.2619000000000008E-2</v>
      </c>
      <c r="J80" s="181">
        <v>0.110218</v>
      </c>
      <c r="K80" s="181">
        <v>3.4971000000000002E-2</v>
      </c>
      <c r="L80" s="258">
        <v>3.7472999999999999E-2</v>
      </c>
      <c r="M80" s="258">
        <v>3.0349000000000001E-2</v>
      </c>
      <c r="N80" s="258">
        <v>0.12760299999999999</v>
      </c>
      <c r="O80" s="281">
        <v>74</v>
      </c>
      <c r="P80" s="282"/>
      <c r="Q80" s="283"/>
      <c r="R80" s="283"/>
      <c r="S80" s="283"/>
      <c r="T80" s="283"/>
      <c r="U80" s="283"/>
      <c r="V80" s="283"/>
      <c r="W80" s="283"/>
      <c r="X80" s="283"/>
    </row>
    <row r="81" spans="2:24" s="279" customFormat="1" ht="18" x14ac:dyDescent="0.25">
      <c r="B81" s="280" t="s">
        <v>380</v>
      </c>
      <c r="C81" s="280" t="s">
        <v>5104</v>
      </c>
      <c r="D81" s="181">
        <v>1.3684E-2</v>
      </c>
      <c r="E81" s="181">
        <v>1.2869E-2</v>
      </c>
      <c r="F81" s="181">
        <v>4.8999999999999998E-3</v>
      </c>
      <c r="G81" s="181">
        <v>4.3022000000000005E-2</v>
      </c>
      <c r="H81" s="181">
        <v>3.5517E-2</v>
      </c>
      <c r="I81" s="181">
        <v>6.8873000000000004E-2</v>
      </c>
      <c r="J81" s="181">
        <v>6.8340999999999999E-2</v>
      </c>
      <c r="K81" s="181">
        <v>9.9802000000000002E-2</v>
      </c>
      <c r="L81" s="258">
        <v>8.5629999999999998E-2</v>
      </c>
      <c r="M81" s="258">
        <v>7.7154E-2</v>
      </c>
      <c r="N81" s="258">
        <v>0.12378800000000001</v>
      </c>
      <c r="O81" s="281">
        <v>75</v>
      </c>
      <c r="P81" s="282"/>
      <c r="Q81" s="283"/>
      <c r="R81" s="283"/>
      <c r="S81" s="283"/>
      <c r="T81" s="283"/>
      <c r="U81" s="283"/>
      <c r="V81" s="283"/>
      <c r="W81" s="283"/>
      <c r="X81" s="283"/>
    </row>
    <row r="82" spans="2:24" s="279" customFormat="1" ht="18" x14ac:dyDescent="0.25">
      <c r="B82" s="280" t="s">
        <v>539</v>
      </c>
      <c r="C82" s="280" t="s">
        <v>2542</v>
      </c>
      <c r="D82" s="181">
        <v>5.3139999999999993E-3</v>
      </c>
      <c r="E82" s="181">
        <v>5.5029999999999992E-3</v>
      </c>
      <c r="F82" s="181">
        <v>2.4689999999999998E-3</v>
      </c>
      <c r="G82" s="181">
        <v>1.4090000000000001E-3</v>
      </c>
      <c r="H82" s="181">
        <v>4.0910000000000009E-3</v>
      </c>
      <c r="I82" s="181">
        <v>1.665E-3</v>
      </c>
      <c r="J82" s="181">
        <v>1.5500000000000002E-3</v>
      </c>
      <c r="K82" s="181">
        <v>1.5000000000000001E-4</v>
      </c>
      <c r="L82" s="258">
        <v>0</v>
      </c>
      <c r="M82" s="258">
        <v>5.8700000000000007E-4</v>
      </c>
      <c r="N82" s="258">
        <v>0.12253500000000001</v>
      </c>
      <c r="O82" s="281">
        <v>76</v>
      </c>
      <c r="P82" s="282"/>
      <c r="Q82" s="283"/>
      <c r="R82" s="283"/>
      <c r="S82" s="283"/>
      <c r="T82" s="283"/>
      <c r="U82" s="283"/>
      <c r="V82" s="283"/>
      <c r="W82" s="283"/>
      <c r="X82" s="283"/>
    </row>
    <row r="83" spans="2:24" s="279" customFormat="1" ht="18" x14ac:dyDescent="0.25">
      <c r="B83" s="280" t="s">
        <v>302</v>
      </c>
      <c r="C83" s="280" t="s">
        <v>2539</v>
      </c>
      <c r="D83" s="181">
        <v>3.5406E-2</v>
      </c>
      <c r="E83" s="181">
        <v>5.4997999999999998E-2</v>
      </c>
      <c r="F83" s="181">
        <v>0.106658</v>
      </c>
      <c r="G83" s="181">
        <v>0.10834300000000001</v>
      </c>
      <c r="H83" s="181">
        <v>4.0890999999999997E-2</v>
      </c>
      <c r="I83" s="181">
        <v>5.7375999999999996E-2</v>
      </c>
      <c r="J83" s="181">
        <v>4.0201000000000001E-2</v>
      </c>
      <c r="K83" s="181">
        <v>3.0922000000000002E-2</v>
      </c>
      <c r="L83" s="258">
        <v>3.9245999999999996E-2</v>
      </c>
      <c r="M83" s="258">
        <v>2.1266E-2</v>
      </c>
      <c r="N83" s="258">
        <v>0.11934400000000001</v>
      </c>
      <c r="O83" s="281">
        <v>77</v>
      </c>
      <c r="P83" s="282"/>
      <c r="Q83" s="283"/>
      <c r="R83" s="283"/>
      <c r="S83" s="283"/>
      <c r="T83" s="283"/>
      <c r="U83" s="283"/>
      <c r="V83" s="283"/>
      <c r="W83" s="283"/>
      <c r="X83" s="283"/>
    </row>
    <row r="84" spans="2:24" s="279" customFormat="1" ht="18" x14ac:dyDescent="0.25">
      <c r="B84" s="280" t="s">
        <v>348</v>
      </c>
      <c r="C84" s="280" t="s">
        <v>2540</v>
      </c>
      <c r="D84" s="181">
        <v>0.128136</v>
      </c>
      <c r="E84" s="181">
        <v>6.0082999999999998E-2</v>
      </c>
      <c r="F84" s="181">
        <v>9.7667000000000004E-2</v>
      </c>
      <c r="G84" s="181">
        <v>6.1373999999999998E-2</v>
      </c>
      <c r="H84" s="181">
        <v>0.10668000000000001</v>
      </c>
      <c r="I84" s="181">
        <v>8.1964999999999996E-2</v>
      </c>
      <c r="J84" s="181">
        <v>7.5684000000000001E-2</v>
      </c>
      <c r="K84" s="181">
        <v>4.8643999999999993E-2</v>
      </c>
      <c r="L84" s="258">
        <v>5.1683E-2</v>
      </c>
      <c r="M84" s="258">
        <v>4.2393E-2</v>
      </c>
      <c r="N84" s="258">
        <v>0.117948</v>
      </c>
      <c r="O84" s="281">
        <v>78</v>
      </c>
      <c r="P84" s="282"/>
      <c r="Q84" s="283"/>
      <c r="R84" s="283"/>
      <c r="S84" s="283"/>
      <c r="T84" s="283"/>
      <c r="U84" s="283"/>
      <c r="V84" s="283"/>
      <c r="W84" s="283"/>
      <c r="X84" s="283"/>
    </row>
    <row r="85" spans="2:24" s="279" customFormat="1" ht="18" x14ac:dyDescent="0.25">
      <c r="B85" s="280" t="s">
        <v>317</v>
      </c>
      <c r="C85" s="280" t="s">
        <v>2542</v>
      </c>
      <c r="D85" s="181">
        <v>6.4984E-2</v>
      </c>
      <c r="E85" s="181">
        <v>0.69149799999999995</v>
      </c>
      <c r="F85" s="181">
        <v>0.127224</v>
      </c>
      <c r="G85" s="181">
        <v>8.7497999999999992E-2</v>
      </c>
      <c r="H85" s="181">
        <v>4.7848000000000002E-2</v>
      </c>
      <c r="I85" s="181">
        <v>6.4448000000000005E-2</v>
      </c>
      <c r="J85" s="181">
        <v>6.8264000000000005E-2</v>
      </c>
      <c r="K85" s="181">
        <v>5.1605999999999999E-2</v>
      </c>
      <c r="L85" s="258">
        <v>7.6077000000000006E-2</v>
      </c>
      <c r="M85" s="258">
        <v>0.17777900000000002</v>
      </c>
      <c r="N85" s="258">
        <v>0.11150200000000002</v>
      </c>
      <c r="O85" s="281">
        <v>79</v>
      </c>
      <c r="P85" s="282"/>
      <c r="Q85" s="283"/>
      <c r="R85" s="283"/>
      <c r="S85" s="283"/>
      <c r="T85" s="283"/>
      <c r="U85" s="283"/>
      <c r="V85" s="283"/>
      <c r="W85" s="283"/>
      <c r="X85" s="283"/>
    </row>
    <row r="86" spans="2:24" s="279" customFormat="1" ht="18" x14ac:dyDescent="0.25">
      <c r="B86" s="280" t="s">
        <v>178</v>
      </c>
      <c r="C86" s="280" t="s">
        <v>2539</v>
      </c>
      <c r="D86" s="181">
        <v>0</v>
      </c>
      <c r="E86" s="181">
        <v>0</v>
      </c>
      <c r="F86" s="181">
        <v>0</v>
      </c>
      <c r="G86" s="181">
        <v>0</v>
      </c>
      <c r="H86" s="181">
        <v>0</v>
      </c>
      <c r="I86" s="181">
        <v>1.4563999999999999E-2</v>
      </c>
      <c r="J86" s="181">
        <v>2.4079000000000003E-2</v>
      </c>
      <c r="K86" s="181">
        <v>3.6308E-2</v>
      </c>
      <c r="L86" s="258">
        <v>0.10638700000000001</v>
      </c>
      <c r="M86" s="258">
        <v>6.2945000000000001E-2</v>
      </c>
      <c r="N86" s="258">
        <v>0.110315</v>
      </c>
      <c r="O86" s="281">
        <v>80</v>
      </c>
      <c r="P86" s="282"/>
      <c r="Q86" s="283"/>
      <c r="R86" s="283"/>
      <c r="S86" s="283"/>
      <c r="T86" s="283"/>
      <c r="U86" s="283"/>
      <c r="V86" s="283"/>
      <c r="W86" s="283"/>
      <c r="X86" s="283"/>
    </row>
    <row r="87" spans="2:24" s="279" customFormat="1" ht="18" x14ac:dyDescent="0.25">
      <c r="B87" s="280" t="s">
        <v>438</v>
      </c>
      <c r="C87" s="280" t="s">
        <v>2539</v>
      </c>
      <c r="D87" s="181">
        <v>1.5192999999999998E-2</v>
      </c>
      <c r="E87" s="181">
        <v>2.4128999999999998E-2</v>
      </c>
      <c r="F87" s="181">
        <v>1.3361E-2</v>
      </c>
      <c r="G87" s="181">
        <v>8.9510000000000006E-3</v>
      </c>
      <c r="H87" s="181">
        <v>2.7820000000000001E-2</v>
      </c>
      <c r="I87" s="181">
        <v>4.4010999999999995E-2</v>
      </c>
      <c r="J87" s="181">
        <v>3.9885000000000004E-2</v>
      </c>
      <c r="K87" s="181">
        <v>5.9704999999999994E-2</v>
      </c>
      <c r="L87" s="258">
        <v>4.0304E-2</v>
      </c>
      <c r="M87" s="258">
        <v>5.1304999999999996E-2</v>
      </c>
      <c r="N87" s="258">
        <v>0.10830600000000001</v>
      </c>
      <c r="O87" s="281">
        <v>81</v>
      </c>
      <c r="P87" s="282"/>
      <c r="Q87" s="283"/>
      <c r="R87" s="283"/>
      <c r="S87" s="283"/>
      <c r="T87" s="283"/>
      <c r="U87" s="283"/>
      <c r="V87" s="283"/>
      <c r="W87" s="283"/>
      <c r="X87" s="283"/>
    </row>
    <row r="88" spans="2:24" s="279" customFormat="1" ht="18" x14ac:dyDescent="0.25">
      <c r="B88" s="284" t="s">
        <v>2575</v>
      </c>
      <c r="C88" s="280" t="s">
        <v>2540</v>
      </c>
      <c r="D88" s="181">
        <v>4.2935000000000001E-2</v>
      </c>
      <c r="E88" s="181">
        <v>2.7314000000000001E-2</v>
      </c>
      <c r="F88" s="181">
        <v>3.1378000000000003E-2</v>
      </c>
      <c r="G88" s="181">
        <v>6.8058000000000007E-2</v>
      </c>
      <c r="H88" s="181">
        <v>7.3029000000000011E-2</v>
      </c>
      <c r="I88" s="181">
        <v>6.5638000000000002E-2</v>
      </c>
      <c r="J88" s="181">
        <v>6.9869000000000001E-2</v>
      </c>
      <c r="K88" s="181">
        <v>5.8701000000000003E-2</v>
      </c>
      <c r="L88" s="258">
        <v>8.8591000000000003E-2</v>
      </c>
      <c r="M88" s="258">
        <v>8.3299999999999999E-2</v>
      </c>
      <c r="N88" s="258">
        <v>0.104674</v>
      </c>
      <c r="O88" s="281">
        <v>82</v>
      </c>
      <c r="P88" s="282"/>
      <c r="Q88" s="283"/>
      <c r="R88" s="283"/>
      <c r="S88" s="283"/>
      <c r="T88" s="283"/>
      <c r="U88" s="283"/>
      <c r="V88" s="283"/>
      <c r="W88" s="283"/>
      <c r="X88" s="283"/>
    </row>
    <row r="89" spans="2:24" s="279" customFormat="1" ht="18" x14ac:dyDescent="0.25">
      <c r="B89" s="280" t="s">
        <v>596</v>
      </c>
      <c r="C89" s="280" t="s">
        <v>2539</v>
      </c>
      <c r="D89" s="181">
        <v>1.2617E-2</v>
      </c>
      <c r="E89" s="181">
        <v>0</v>
      </c>
      <c r="F89" s="181">
        <v>0</v>
      </c>
      <c r="G89" s="181">
        <v>0</v>
      </c>
      <c r="H89" s="181">
        <v>3.7599999999999998E-4</v>
      </c>
      <c r="I89" s="181">
        <v>2.163E-3</v>
      </c>
      <c r="J89" s="181">
        <v>1.4775999999999999E-2</v>
      </c>
      <c r="K89" s="181">
        <v>6.8890000000000002E-3</v>
      </c>
      <c r="L89" s="258">
        <v>7.1801000000000004E-2</v>
      </c>
      <c r="M89" s="258">
        <v>4.0829999999999998E-2</v>
      </c>
      <c r="N89" s="258">
        <v>0.10003600000000001</v>
      </c>
      <c r="O89" s="281">
        <v>83</v>
      </c>
      <c r="P89" s="282"/>
      <c r="Q89" s="283"/>
      <c r="R89" s="283"/>
      <c r="S89" s="283"/>
      <c r="T89" s="283"/>
      <c r="U89" s="283"/>
      <c r="V89" s="283"/>
      <c r="W89" s="283"/>
      <c r="X89" s="283"/>
    </row>
    <row r="90" spans="2:24" s="279" customFormat="1" ht="18" x14ac:dyDescent="0.25">
      <c r="B90" s="280" t="s">
        <v>351</v>
      </c>
      <c r="C90" s="280" t="s">
        <v>2535</v>
      </c>
      <c r="D90" s="181">
        <v>6.8871999999999989E-2</v>
      </c>
      <c r="E90" s="181">
        <v>2.8804000000000003E-2</v>
      </c>
      <c r="F90" s="181">
        <v>1.2744E-2</v>
      </c>
      <c r="G90" s="181">
        <v>5.8534000000000003E-2</v>
      </c>
      <c r="H90" s="181">
        <v>7.2932999999999998E-2</v>
      </c>
      <c r="I90" s="181">
        <v>4.7105000000000001E-2</v>
      </c>
      <c r="J90" s="181">
        <v>6.4653000000000002E-2</v>
      </c>
      <c r="K90" s="181">
        <v>9.0282000000000001E-2</v>
      </c>
      <c r="L90" s="258">
        <v>6.0804999999999998E-2</v>
      </c>
      <c r="M90" s="258">
        <v>6.7071999999999993E-2</v>
      </c>
      <c r="N90" s="258">
        <v>9.3240999999999991E-2</v>
      </c>
      <c r="O90" s="281">
        <v>84</v>
      </c>
      <c r="P90" s="282"/>
      <c r="Q90" s="283"/>
      <c r="R90" s="283"/>
      <c r="S90" s="283"/>
      <c r="T90" s="283"/>
      <c r="U90" s="283"/>
      <c r="V90" s="283"/>
      <c r="W90" s="283"/>
      <c r="X90" s="283"/>
    </row>
    <row r="91" spans="2:24" s="279" customFormat="1" ht="18" x14ac:dyDescent="0.25">
      <c r="B91" s="284" t="s">
        <v>521</v>
      </c>
      <c r="C91" s="280" t="s">
        <v>5104</v>
      </c>
      <c r="D91" s="181">
        <v>2.9030000000000002E-3</v>
      </c>
      <c r="E91" s="181">
        <v>1.109E-3</v>
      </c>
      <c r="F91" s="181">
        <v>6.2250000000000005E-3</v>
      </c>
      <c r="G91" s="181">
        <v>1.426E-3</v>
      </c>
      <c r="H91" s="181">
        <v>2.2279999999999999E-3</v>
      </c>
      <c r="I91" s="181">
        <v>2.0639999999999999E-3</v>
      </c>
      <c r="J91" s="181">
        <v>9.6800000000000011E-4</v>
      </c>
      <c r="K91" s="181">
        <v>3.6459999999999999E-3</v>
      </c>
      <c r="L91" s="258">
        <v>5.0030000000000005E-3</v>
      </c>
      <c r="M91" s="258">
        <v>9.0249999999999983E-3</v>
      </c>
      <c r="N91" s="258">
        <v>9.2863000000000001E-2</v>
      </c>
      <c r="O91" s="281">
        <v>85</v>
      </c>
      <c r="P91" s="282"/>
      <c r="Q91" s="282"/>
      <c r="R91" s="282"/>
      <c r="S91" s="282"/>
      <c r="T91" s="282"/>
      <c r="U91" s="282"/>
      <c r="V91" s="282"/>
      <c r="W91" s="282"/>
      <c r="X91" s="282"/>
    </row>
    <row r="92" spans="2:24" s="279" customFormat="1" ht="18" x14ac:dyDescent="0.25">
      <c r="B92" s="280" t="s">
        <v>415</v>
      </c>
      <c r="C92" s="280" t="s">
        <v>2538</v>
      </c>
      <c r="D92" s="181">
        <v>7.0570000000000008E-3</v>
      </c>
      <c r="E92" s="181">
        <v>2.4787E-2</v>
      </c>
      <c r="F92" s="181">
        <v>7.4769999999999993E-3</v>
      </c>
      <c r="G92" s="181">
        <v>1.2715999999999998E-2</v>
      </c>
      <c r="H92" s="181">
        <v>9.6520000000000009E-3</v>
      </c>
      <c r="I92" s="181">
        <v>6.6219999999999994E-3</v>
      </c>
      <c r="J92" s="181">
        <v>3.4589999999999998E-3</v>
      </c>
      <c r="K92" s="181">
        <v>7.4599999999999988E-3</v>
      </c>
      <c r="L92" s="258">
        <v>1.418E-3</v>
      </c>
      <c r="M92" s="258">
        <v>7.8049999999999994E-3</v>
      </c>
      <c r="N92" s="258">
        <v>8.8298000000000001E-2</v>
      </c>
      <c r="O92" s="281">
        <v>86</v>
      </c>
      <c r="P92" s="282"/>
      <c r="Q92" s="283"/>
      <c r="R92" s="283"/>
      <c r="S92" s="283"/>
      <c r="T92" s="283"/>
      <c r="U92" s="283"/>
      <c r="V92" s="283"/>
      <c r="W92" s="283"/>
      <c r="X92" s="283"/>
    </row>
    <row r="93" spans="2:24" s="279" customFormat="1" ht="18" x14ac:dyDescent="0.25">
      <c r="B93" s="280" t="s">
        <v>404</v>
      </c>
      <c r="C93" s="280" t="s">
        <v>2538</v>
      </c>
      <c r="D93" s="181">
        <v>7.3102E-2</v>
      </c>
      <c r="E93" s="181">
        <v>5.5719000000000005E-2</v>
      </c>
      <c r="F93" s="181">
        <v>2.8985999999999998E-2</v>
      </c>
      <c r="G93" s="181">
        <v>1.6732999999999998E-2</v>
      </c>
      <c r="H93" s="181">
        <v>2.8799000000000002E-2</v>
      </c>
      <c r="I93" s="181">
        <v>3.3550000000000003E-2</v>
      </c>
      <c r="J93" s="181">
        <v>1.303E-2</v>
      </c>
      <c r="K93" s="181">
        <v>5.6489999999999995E-3</v>
      </c>
      <c r="L93" s="258">
        <v>7.6500000000000005E-3</v>
      </c>
      <c r="M93" s="258">
        <v>1.7992000000000001E-2</v>
      </c>
      <c r="N93" s="258">
        <v>8.7892999999999999E-2</v>
      </c>
      <c r="O93" s="281">
        <v>87</v>
      </c>
      <c r="P93" s="282"/>
      <c r="Q93" s="283"/>
      <c r="R93" s="283"/>
      <c r="S93" s="283"/>
      <c r="T93" s="283"/>
      <c r="U93" s="283"/>
      <c r="V93" s="283"/>
      <c r="W93" s="283"/>
      <c r="X93" s="283"/>
    </row>
    <row r="94" spans="2:24" s="279" customFormat="1" ht="18" x14ac:dyDescent="0.25">
      <c r="B94" s="280" t="s">
        <v>408</v>
      </c>
      <c r="C94" s="280" t="s">
        <v>2542</v>
      </c>
      <c r="D94" s="181">
        <v>3.1414999999999998E-2</v>
      </c>
      <c r="E94" s="181">
        <v>2.7296999999999998E-2</v>
      </c>
      <c r="F94" s="181">
        <v>5.0651999999999996E-2</v>
      </c>
      <c r="G94" s="181">
        <v>1.4317000000000002E-2</v>
      </c>
      <c r="H94" s="181">
        <v>1.392E-2</v>
      </c>
      <c r="I94" s="181">
        <v>7.7679999999999997E-3</v>
      </c>
      <c r="J94" s="181">
        <v>1.3150999999999999E-2</v>
      </c>
      <c r="K94" s="181">
        <v>5.8009999999999997E-3</v>
      </c>
      <c r="L94" s="258">
        <v>3.7123000000000003E-2</v>
      </c>
      <c r="M94" s="258">
        <v>3.8376E-2</v>
      </c>
      <c r="N94" s="258">
        <v>8.6470999999999992E-2</v>
      </c>
      <c r="O94" s="281">
        <v>88</v>
      </c>
      <c r="P94" s="282"/>
      <c r="Q94" s="283"/>
      <c r="R94" s="283"/>
      <c r="S94" s="283"/>
      <c r="T94" s="283"/>
      <c r="U94" s="283"/>
      <c r="V94" s="283"/>
      <c r="W94" s="283"/>
      <c r="X94" s="283"/>
    </row>
    <row r="95" spans="2:24" s="279" customFormat="1" ht="18" x14ac:dyDescent="0.25">
      <c r="B95" s="279" t="s">
        <v>5136</v>
      </c>
      <c r="C95" s="280" t="s">
        <v>2542</v>
      </c>
      <c r="D95" s="181">
        <v>5.2872000000000002E-2</v>
      </c>
      <c r="E95" s="181">
        <v>2.9776E-2</v>
      </c>
      <c r="F95" s="181">
        <v>2.4490000000000001E-2</v>
      </c>
      <c r="G95" s="181">
        <v>9.6169999999999988E-3</v>
      </c>
      <c r="H95" s="181">
        <v>7.1750000000000008E-3</v>
      </c>
      <c r="I95" s="181">
        <v>3.3029999999999999E-3</v>
      </c>
      <c r="J95" s="181">
        <v>7.4479999999999998E-3</v>
      </c>
      <c r="K95" s="181">
        <v>1.1952000000000001E-2</v>
      </c>
      <c r="L95" s="258">
        <v>5.5510999999999998E-2</v>
      </c>
      <c r="M95" s="258">
        <v>2.1363E-2</v>
      </c>
      <c r="N95" s="258">
        <v>8.3601000000000009E-2</v>
      </c>
      <c r="O95" s="281">
        <v>89</v>
      </c>
      <c r="P95" s="282"/>
      <c r="Q95" s="283"/>
      <c r="R95" s="283"/>
      <c r="S95" s="283"/>
      <c r="T95" s="283"/>
      <c r="U95" s="283"/>
      <c r="V95" s="283"/>
      <c r="W95" s="283"/>
      <c r="X95" s="283"/>
    </row>
    <row r="96" spans="2:24" s="279" customFormat="1" ht="18" x14ac:dyDescent="0.25">
      <c r="B96" s="280" t="s">
        <v>464</v>
      </c>
      <c r="C96" s="280" t="s">
        <v>2539</v>
      </c>
      <c r="D96" s="181">
        <v>2.2877000000000002E-2</v>
      </c>
      <c r="E96" s="181">
        <v>5.2857000000000001E-2</v>
      </c>
      <c r="F96" s="181">
        <v>3.4408000000000001E-2</v>
      </c>
      <c r="G96" s="181">
        <v>5.1079999999999997E-3</v>
      </c>
      <c r="H96" s="181">
        <v>1.3153999999999999E-2</v>
      </c>
      <c r="I96" s="181">
        <v>2.555E-2</v>
      </c>
      <c r="J96" s="181">
        <v>1.8760000000000002E-2</v>
      </c>
      <c r="K96" s="181">
        <v>2.6530999999999999E-2</v>
      </c>
      <c r="L96" s="258">
        <v>1.9962000000000001E-2</v>
      </c>
      <c r="M96" s="258">
        <v>2.9533999999999998E-2</v>
      </c>
      <c r="N96" s="258">
        <v>8.2674999999999998E-2</v>
      </c>
      <c r="O96" s="281">
        <v>90</v>
      </c>
      <c r="P96" s="282"/>
      <c r="Q96" s="283"/>
      <c r="R96" s="283"/>
      <c r="S96" s="283"/>
      <c r="T96" s="283"/>
      <c r="U96" s="283"/>
      <c r="V96" s="283"/>
      <c r="W96" s="283"/>
      <c r="X96" s="283"/>
    </row>
    <row r="97" spans="2:24" s="279" customFormat="1" ht="18" x14ac:dyDescent="0.25">
      <c r="B97" s="284" t="s">
        <v>5142</v>
      </c>
      <c r="C97" s="280" t="s">
        <v>5104</v>
      </c>
      <c r="D97" s="181">
        <v>1.7616E-2</v>
      </c>
      <c r="E97" s="181">
        <v>1.0766E-2</v>
      </c>
      <c r="F97" s="181">
        <v>2.9956000000000003E-2</v>
      </c>
      <c r="G97" s="181">
        <v>4.7454999999999997E-2</v>
      </c>
      <c r="H97" s="181">
        <v>0.12987100000000001</v>
      </c>
      <c r="I97" s="181">
        <v>4.0091000000000002E-2</v>
      </c>
      <c r="J97" s="181">
        <v>1.3961000000000001E-2</v>
      </c>
      <c r="K97" s="181">
        <v>1.6198000000000001E-2</v>
      </c>
      <c r="L97" s="258">
        <v>9.5319999999999988E-3</v>
      </c>
      <c r="M97" s="258">
        <v>4.4738E-2</v>
      </c>
      <c r="N97" s="258">
        <v>7.8479999999999994E-2</v>
      </c>
      <c r="O97" s="281">
        <v>91</v>
      </c>
      <c r="P97" s="282"/>
      <c r="Q97" s="283"/>
      <c r="R97" s="283"/>
      <c r="S97" s="283"/>
      <c r="T97" s="283"/>
      <c r="U97" s="283"/>
      <c r="V97" s="283"/>
      <c r="W97" s="283"/>
      <c r="X97" s="283"/>
    </row>
    <row r="98" spans="2:24" s="279" customFormat="1" ht="18" x14ac:dyDescent="0.25">
      <c r="B98" s="284" t="s">
        <v>2578</v>
      </c>
      <c r="C98" s="280" t="s">
        <v>2542</v>
      </c>
      <c r="D98" s="181">
        <v>5.5303999999999999E-2</v>
      </c>
      <c r="E98" s="181">
        <v>0.10491899999999998</v>
      </c>
      <c r="F98" s="181">
        <v>6.1280000000000001E-2</v>
      </c>
      <c r="G98" s="181">
        <v>3.7350000000000001E-2</v>
      </c>
      <c r="H98" s="181">
        <v>6.0456999999999997E-2</v>
      </c>
      <c r="I98" s="181">
        <v>2.7352999999999999E-2</v>
      </c>
      <c r="J98" s="181">
        <v>2.6971999999999999E-2</v>
      </c>
      <c r="K98" s="181">
        <v>4.6821000000000002E-2</v>
      </c>
      <c r="L98" s="258">
        <v>4.0353E-2</v>
      </c>
      <c r="M98" s="258">
        <v>5.1543000000000005E-2</v>
      </c>
      <c r="N98" s="258">
        <v>7.4435000000000001E-2</v>
      </c>
      <c r="O98" s="281">
        <v>92</v>
      </c>
      <c r="P98" s="282"/>
      <c r="Q98" s="283"/>
      <c r="R98" s="283"/>
      <c r="S98" s="283"/>
      <c r="T98" s="283"/>
      <c r="U98" s="283"/>
      <c r="V98" s="283"/>
      <c r="W98" s="283"/>
      <c r="X98" s="283"/>
    </row>
    <row r="99" spans="2:24" s="279" customFormat="1" ht="18" x14ac:dyDescent="0.25">
      <c r="B99" s="280" t="s">
        <v>315</v>
      </c>
      <c r="C99" s="280" t="s">
        <v>2540</v>
      </c>
      <c r="D99" s="181">
        <v>6.8606E-2</v>
      </c>
      <c r="E99" s="181">
        <v>2.1510000000000001E-2</v>
      </c>
      <c r="F99" s="181">
        <v>0.13168199999999999</v>
      </c>
      <c r="G99" s="181">
        <v>0.107129</v>
      </c>
      <c r="H99" s="181">
        <v>0.167522</v>
      </c>
      <c r="I99" s="181">
        <v>0.21603700000000001</v>
      </c>
      <c r="J99" s="181">
        <v>0.14858000000000002</v>
      </c>
      <c r="K99" s="181">
        <v>0.13286799999999999</v>
      </c>
      <c r="L99" s="258">
        <v>0.10574800000000001</v>
      </c>
      <c r="M99" s="258">
        <v>7.2588E-2</v>
      </c>
      <c r="N99" s="258">
        <v>7.1635999999999991E-2</v>
      </c>
      <c r="O99" s="281">
        <v>93</v>
      </c>
      <c r="P99" s="282"/>
      <c r="Q99" s="283"/>
      <c r="R99" s="283"/>
      <c r="S99" s="283"/>
      <c r="T99" s="283"/>
      <c r="U99" s="283"/>
      <c r="V99" s="283"/>
      <c r="W99" s="283"/>
      <c r="X99" s="283"/>
    </row>
    <row r="100" spans="2:24" s="279" customFormat="1" ht="18" x14ac:dyDescent="0.25">
      <c r="B100" s="280" t="s">
        <v>359</v>
      </c>
      <c r="C100" s="280" t="s">
        <v>2540</v>
      </c>
      <c r="D100" s="181">
        <v>2.2939000000000001E-2</v>
      </c>
      <c r="E100" s="181">
        <v>3.7606000000000001E-2</v>
      </c>
      <c r="F100" s="181">
        <v>5.8024999999999993E-2</v>
      </c>
      <c r="G100" s="181">
        <v>6.8281000000000008E-2</v>
      </c>
      <c r="H100" s="181">
        <v>7.8955999999999998E-2</v>
      </c>
      <c r="I100" s="181">
        <v>4.4842999999999994E-2</v>
      </c>
      <c r="J100" s="181">
        <v>4.8318E-2</v>
      </c>
      <c r="K100" s="181">
        <v>7.3361999999999997E-2</v>
      </c>
      <c r="L100" s="258">
        <v>5.4262000000000005E-2</v>
      </c>
      <c r="M100" s="258">
        <v>6.7167000000000004E-2</v>
      </c>
      <c r="N100" s="258">
        <v>7.0873000000000005E-2</v>
      </c>
      <c r="O100" s="281">
        <v>94</v>
      </c>
      <c r="P100" s="282"/>
      <c r="Q100" s="283"/>
      <c r="R100" s="283"/>
      <c r="S100" s="283"/>
      <c r="T100" s="283"/>
      <c r="U100" s="283"/>
      <c r="V100" s="283"/>
      <c r="W100" s="283"/>
      <c r="X100" s="283"/>
    </row>
    <row r="101" spans="2:24" s="279" customFormat="1" ht="18" x14ac:dyDescent="0.25">
      <c r="B101" s="280" t="s">
        <v>439</v>
      </c>
      <c r="C101" s="280" t="s">
        <v>2538</v>
      </c>
      <c r="D101" s="181">
        <v>1.2621E-2</v>
      </c>
      <c r="E101" s="181">
        <v>1.6479999999999997E-3</v>
      </c>
      <c r="F101" s="181">
        <v>1.0997E-2</v>
      </c>
      <c r="G101" s="181">
        <v>6.803E-3</v>
      </c>
      <c r="H101" s="181">
        <v>1.24E-3</v>
      </c>
      <c r="I101" s="181">
        <v>4.8799999999999998E-3</v>
      </c>
      <c r="J101" s="181">
        <v>4.7329999999999994E-3</v>
      </c>
      <c r="K101" s="181">
        <v>5.2300000000000003E-3</v>
      </c>
      <c r="L101" s="258">
        <v>3.6866000000000003E-2</v>
      </c>
      <c r="M101" s="258">
        <v>9.1450000000000004E-3</v>
      </c>
      <c r="N101" s="258">
        <v>6.8748000000000004E-2</v>
      </c>
      <c r="O101" s="281">
        <v>95</v>
      </c>
      <c r="P101" s="282"/>
      <c r="Q101" s="283"/>
      <c r="R101" s="283"/>
      <c r="S101" s="283"/>
      <c r="T101" s="283"/>
      <c r="U101" s="283"/>
      <c r="V101" s="283"/>
      <c r="W101" s="283"/>
      <c r="X101" s="283"/>
    </row>
    <row r="102" spans="2:24" s="279" customFormat="1" ht="18" x14ac:dyDescent="0.25">
      <c r="B102" s="280" t="s">
        <v>390</v>
      </c>
      <c r="C102" s="280" t="s">
        <v>2542</v>
      </c>
      <c r="D102" s="181">
        <v>1.2705000000000001E-2</v>
      </c>
      <c r="E102" s="181">
        <v>1.2763999999999999E-2</v>
      </c>
      <c r="F102" s="181">
        <v>1.8221000000000001E-2</v>
      </c>
      <c r="G102" s="181">
        <v>1.3752E-2</v>
      </c>
      <c r="H102" s="181">
        <v>3.0049999999999999E-3</v>
      </c>
      <c r="I102" s="181">
        <v>5.2919999999999998E-3</v>
      </c>
      <c r="J102" s="181">
        <v>7.755999999999999E-3</v>
      </c>
      <c r="K102" s="181">
        <v>1.6550000000000002E-3</v>
      </c>
      <c r="L102" s="258">
        <v>1.48E-3</v>
      </c>
      <c r="M102" s="258">
        <v>2.1678999999999997E-2</v>
      </c>
      <c r="N102" s="258">
        <v>6.5141000000000004E-2</v>
      </c>
      <c r="O102" s="281">
        <v>96</v>
      </c>
      <c r="P102" s="282"/>
      <c r="Q102" s="283"/>
      <c r="R102" s="283"/>
      <c r="S102" s="283"/>
      <c r="T102" s="283"/>
      <c r="U102" s="283"/>
      <c r="V102" s="283"/>
      <c r="W102" s="283"/>
      <c r="X102" s="283"/>
    </row>
    <row r="103" spans="2:24" s="279" customFormat="1" ht="18" x14ac:dyDescent="0.25">
      <c r="B103" s="284" t="s">
        <v>305</v>
      </c>
      <c r="C103" s="280" t="s">
        <v>2541</v>
      </c>
      <c r="D103" s="181">
        <v>3.8636000000000004E-2</v>
      </c>
      <c r="E103" s="181">
        <v>9.5568E-2</v>
      </c>
      <c r="F103" s="181">
        <v>0.13486699999999999</v>
      </c>
      <c r="G103" s="181">
        <v>0.12035899999999999</v>
      </c>
      <c r="H103" s="181">
        <v>8.4456000000000003E-2</v>
      </c>
      <c r="I103" s="181">
        <v>5.3681E-2</v>
      </c>
      <c r="J103" s="181">
        <v>2.1781000000000002E-2</v>
      </c>
      <c r="K103" s="181">
        <v>1.7162E-2</v>
      </c>
      <c r="L103" s="258">
        <v>6.7480999999999999E-2</v>
      </c>
      <c r="M103" s="258">
        <v>9.7911999999999999E-2</v>
      </c>
      <c r="N103" s="258">
        <v>6.2653E-2</v>
      </c>
      <c r="O103" s="281">
        <v>97</v>
      </c>
      <c r="P103" s="282"/>
      <c r="Q103" s="283"/>
      <c r="R103" s="283"/>
      <c r="S103" s="283"/>
      <c r="T103" s="283"/>
      <c r="U103" s="283"/>
      <c r="V103" s="283"/>
      <c r="W103" s="283"/>
      <c r="X103" s="283"/>
    </row>
    <row r="104" spans="2:24" s="279" customFormat="1" ht="18" x14ac:dyDescent="0.25">
      <c r="B104" s="280" t="s">
        <v>460</v>
      </c>
      <c r="C104" s="280" t="s">
        <v>2539</v>
      </c>
      <c r="D104" s="181">
        <v>1.8655999999999999E-2</v>
      </c>
      <c r="E104" s="181">
        <v>6.150000000000001E-4</v>
      </c>
      <c r="F104" s="181">
        <v>4.8279999999999998E-3</v>
      </c>
      <c r="G104" s="181">
        <v>8.0929999999999995E-3</v>
      </c>
      <c r="H104" s="181">
        <v>9.0360000000000006E-3</v>
      </c>
      <c r="I104" s="181">
        <v>1.9352000000000001E-2</v>
      </c>
      <c r="J104" s="181">
        <v>6.038E-3</v>
      </c>
      <c r="K104" s="181">
        <v>4.1019999999999997E-3</v>
      </c>
      <c r="L104" s="258">
        <v>1.0793000000000001E-2</v>
      </c>
      <c r="M104" s="258">
        <v>4.568E-3</v>
      </c>
      <c r="N104" s="258">
        <v>5.9947E-2</v>
      </c>
      <c r="O104" s="281">
        <v>98</v>
      </c>
      <c r="P104" s="282"/>
      <c r="Q104" s="283"/>
      <c r="R104" s="283"/>
      <c r="S104" s="283"/>
      <c r="T104" s="283"/>
      <c r="U104" s="283"/>
      <c r="V104" s="283"/>
      <c r="W104" s="283"/>
      <c r="X104" s="283"/>
    </row>
    <row r="105" spans="2:24" s="279" customFormat="1" ht="18" x14ac:dyDescent="0.25">
      <c r="B105" s="284" t="s">
        <v>2553</v>
      </c>
      <c r="C105" s="280" t="s">
        <v>2538</v>
      </c>
      <c r="D105" s="181">
        <v>3.2627000000000003E-2</v>
      </c>
      <c r="E105" s="181">
        <v>1.9508999999999999E-2</v>
      </c>
      <c r="F105" s="181">
        <v>8.6210000000000002E-3</v>
      </c>
      <c r="G105" s="181">
        <v>7.8630000000000002E-3</v>
      </c>
      <c r="H105" s="181">
        <v>2.1954999999999999E-2</v>
      </c>
      <c r="I105" s="181">
        <v>5.4050000000000001E-3</v>
      </c>
      <c r="J105" s="181">
        <v>1.6899999999999999E-4</v>
      </c>
      <c r="K105" s="181">
        <v>0</v>
      </c>
      <c r="L105" s="258">
        <v>1.758E-3</v>
      </c>
      <c r="M105" s="258">
        <v>4.1370000000000001E-3</v>
      </c>
      <c r="N105" s="258">
        <v>5.9874999999999998E-2</v>
      </c>
      <c r="O105" s="281">
        <v>99</v>
      </c>
      <c r="P105" s="282"/>
      <c r="Q105" s="283"/>
      <c r="R105" s="283"/>
      <c r="S105" s="283"/>
      <c r="T105" s="283"/>
      <c r="U105" s="283"/>
      <c r="V105" s="283"/>
      <c r="W105" s="283"/>
      <c r="X105" s="283"/>
    </row>
    <row r="106" spans="2:24" s="279" customFormat="1" ht="18" x14ac:dyDescent="0.25">
      <c r="B106" s="280" t="s">
        <v>492</v>
      </c>
      <c r="C106" s="280" t="s">
        <v>2539</v>
      </c>
      <c r="D106" s="181">
        <v>4.2240000000000003E-3</v>
      </c>
      <c r="E106" s="181">
        <v>1.162E-2</v>
      </c>
      <c r="F106" s="181">
        <v>1.1769E-2</v>
      </c>
      <c r="G106" s="181">
        <v>3.8349999999999999E-3</v>
      </c>
      <c r="H106" s="181">
        <v>1.1428000000000001E-2</v>
      </c>
      <c r="I106" s="181">
        <v>7.8270000000000006E-3</v>
      </c>
      <c r="J106" s="181">
        <v>6.1849999999999995E-3</v>
      </c>
      <c r="K106" s="181">
        <v>5.5459999999999997E-3</v>
      </c>
      <c r="L106" s="258">
        <v>1.0701E-2</v>
      </c>
      <c r="M106" s="258">
        <v>1.2012E-2</v>
      </c>
      <c r="N106" s="258">
        <v>5.9591000000000005E-2</v>
      </c>
      <c r="O106" s="281">
        <v>100</v>
      </c>
      <c r="P106" s="282"/>
      <c r="Q106" s="283"/>
      <c r="R106" s="283"/>
      <c r="S106" s="283"/>
      <c r="T106" s="283"/>
      <c r="U106" s="283"/>
      <c r="V106" s="283"/>
      <c r="W106" s="283"/>
      <c r="X106" s="283"/>
    </row>
    <row r="107" spans="2:24" s="279" customFormat="1" ht="18" x14ac:dyDescent="0.25">
      <c r="B107" s="284" t="s">
        <v>295</v>
      </c>
      <c r="C107" s="280" t="s">
        <v>2538</v>
      </c>
      <c r="D107" s="181">
        <v>9.0398999999999993E-2</v>
      </c>
      <c r="E107" s="181">
        <v>0.27053700000000003</v>
      </c>
      <c r="F107" s="181">
        <v>0.30266599999999999</v>
      </c>
      <c r="G107" s="181">
        <v>0.200432</v>
      </c>
      <c r="H107" s="181">
        <v>0.26409100000000002</v>
      </c>
      <c r="I107" s="181">
        <v>0.191606</v>
      </c>
      <c r="J107" s="181">
        <v>2.2576999999999996E-2</v>
      </c>
      <c r="K107" s="181">
        <v>1.2373000000000002E-2</v>
      </c>
      <c r="L107" s="258">
        <v>4.1019E-2</v>
      </c>
      <c r="M107" s="258">
        <v>2.5131000000000001E-2</v>
      </c>
      <c r="N107" s="258">
        <v>5.8824000000000001E-2</v>
      </c>
      <c r="O107" s="281">
        <v>101</v>
      </c>
      <c r="P107" s="282"/>
      <c r="Q107" s="283"/>
      <c r="R107" s="283"/>
      <c r="S107" s="283"/>
      <c r="T107" s="283"/>
      <c r="U107" s="283"/>
      <c r="V107" s="283"/>
      <c r="W107" s="283"/>
      <c r="X107" s="283"/>
    </row>
    <row r="108" spans="2:24" s="279" customFormat="1" ht="18" x14ac:dyDescent="0.25">
      <c r="B108" s="280" t="s">
        <v>489</v>
      </c>
      <c r="C108" s="280" t="s">
        <v>2542</v>
      </c>
      <c r="D108" s="181">
        <v>4.9360000000000003E-3</v>
      </c>
      <c r="E108" s="181">
        <v>2.2469999999999999E-3</v>
      </c>
      <c r="F108" s="181">
        <v>1.9449999999999999E-3</v>
      </c>
      <c r="G108" s="181">
        <v>2.1519999999999998E-3</v>
      </c>
      <c r="H108" s="181">
        <v>3.4919999999999999E-3</v>
      </c>
      <c r="I108" s="181">
        <v>2.3060000000000003E-3</v>
      </c>
      <c r="J108" s="181">
        <v>5.3500000000000006E-3</v>
      </c>
      <c r="K108" s="181">
        <v>5.1100000000000008E-3</v>
      </c>
      <c r="L108" s="258">
        <v>1.4480000000000001E-3</v>
      </c>
      <c r="M108" s="258">
        <v>2.0767000000000001E-2</v>
      </c>
      <c r="N108" s="258">
        <v>5.8341000000000004E-2</v>
      </c>
      <c r="O108" s="281">
        <v>102</v>
      </c>
      <c r="P108" s="282"/>
      <c r="Q108" s="283"/>
      <c r="R108" s="283"/>
      <c r="S108" s="283"/>
      <c r="T108" s="283"/>
      <c r="U108" s="283"/>
      <c r="V108" s="283"/>
      <c r="W108" s="283"/>
      <c r="X108" s="283"/>
    </row>
    <row r="109" spans="2:24" s="279" customFormat="1" ht="18" x14ac:dyDescent="0.25">
      <c r="B109" s="284" t="s">
        <v>626</v>
      </c>
      <c r="C109" s="280" t="s">
        <v>2539</v>
      </c>
      <c r="D109" s="181">
        <v>0</v>
      </c>
      <c r="E109" s="181">
        <v>0</v>
      </c>
      <c r="F109" s="181">
        <v>0</v>
      </c>
      <c r="G109" s="181">
        <v>0</v>
      </c>
      <c r="H109" s="181">
        <v>0</v>
      </c>
      <c r="I109" s="181">
        <v>2.72E-4</v>
      </c>
      <c r="J109" s="181">
        <v>5.0769999999999999E-3</v>
      </c>
      <c r="K109" s="181">
        <v>4.7349999999999996E-3</v>
      </c>
      <c r="L109" s="258">
        <v>2.5943000000000001E-2</v>
      </c>
      <c r="M109" s="258">
        <v>2.0272999999999999E-2</v>
      </c>
      <c r="N109" s="258">
        <v>5.6703000000000003E-2</v>
      </c>
      <c r="O109" s="281">
        <v>103</v>
      </c>
      <c r="P109" s="282"/>
      <c r="Q109" s="283"/>
      <c r="R109" s="283"/>
      <c r="S109" s="283"/>
      <c r="T109" s="283"/>
      <c r="U109" s="283"/>
      <c r="V109" s="283"/>
      <c r="W109" s="283"/>
      <c r="X109" s="283"/>
    </row>
    <row r="110" spans="2:24" s="279" customFormat="1" ht="18" x14ac:dyDescent="0.25">
      <c r="B110" s="280" t="s">
        <v>5127</v>
      </c>
      <c r="C110" s="280" t="s">
        <v>2542</v>
      </c>
      <c r="D110" s="181">
        <v>2.2669999999999999E-3</v>
      </c>
      <c r="E110" s="181">
        <v>2.5960000000000002E-3</v>
      </c>
      <c r="F110" s="181">
        <v>3.1830000000000001E-3</v>
      </c>
      <c r="G110" s="181">
        <v>7.4100000000000001E-4</v>
      </c>
      <c r="H110" s="181">
        <v>3.2070000000000002E-3</v>
      </c>
      <c r="I110" s="181">
        <v>5.2449999999999997E-3</v>
      </c>
      <c r="J110" s="181">
        <v>1.2812E-2</v>
      </c>
      <c r="K110" s="181">
        <v>5.1089999999999998E-3</v>
      </c>
      <c r="L110" s="258">
        <v>7.0010000000000011E-3</v>
      </c>
      <c r="M110" s="258">
        <v>7.6969999999999998E-3</v>
      </c>
      <c r="N110" s="258">
        <v>5.5507000000000001E-2</v>
      </c>
      <c r="O110" s="281">
        <v>104</v>
      </c>
      <c r="P110" s="282"/>
      <c r="Q110" s="283"/>
      <c r="R110" s="283"/>
      <c r="S110" s="283"/>
      <c r="T110" s="283"/>
      <c r="U110" s="283"/>
      <c r="V110" s="283"/>
      <c r="W110" s="283"/>
      <c r="X110" s="283"/>
    </row>
    <row r="111" spans="2:24" s="279" customFormat="1" ht="18" x14ac:dyDescent="0.25">
      <c r="B111" s="280" t="s">
        <v>467</v>
      </c>
      <c r="C111" s="280" t="s">
        <v>2539</v>
      </c>
      <c r="D111" s="181">
        <v>2.6436000000000001E-2</v>
      </c>
      <c r="E111" s="181">
        <v>4.3151999999999996E-2</v>
      </c>
      <c r="F111" s="181">
        <v>1.3317000000000001E-2</v>
      </c>
      <c r="G111" s="181">
        <v>7.8660000000000015E-3</v>
      </c>
      <c r="H111" s="181">
        <v>2.0114E-2</v>
      </c>
      <c r="I111" s="181">
        <v>3.6292999999999999E-2</v>
      </c>
      <c r="J111" s="181">
        <v>1.9263000000000002E-2</v>
      </c>
      <c r="K111" s="181">
        <v>1.4855E-2</v>
      </c>
      <c r="L111" s="258">
        <v>1.4508E-2</v>
      </c>
      <c r="M111" s="258">
        <v>4.3648000000000006E-2</v>
      </c>
      <c r="N111" s="258">
        <v>5.3721999999999999E-2</v>
      </c>
      <c r="O111" s="281">
        <v>105</v>
      </c>
      <c r="P111" s="282"/>
      <c r="Q111" s="283"/>
      <c r="R111" s="283"/>
      <c r="S111" s="283"/>
      <c r="T111" s="283"/>
      <c r="U111" s="283"/>
      <c r="V111" s="283"/>
      <c r="W111" s="283"/>
      <c r="X111" s="283"/>
    </row>
    <row r="112" spans="2:24" s="279" customFormat="1" ht="18" x14ac:dyDescent="0.25">
      <c r="B112" s="280" t="s">
        <v>431</v>
      </c>
      <c r="C112" s="280" t="s">
        <v>2540</v>
      </c>
      <c r="D112" s="181">
        <v>2.1790000000000004E-3</v>
      </c>
      <c r="E112" s="181">
        <v>1.7417999999999999E-2</v>
      </c>
      <c r="F112" s="181">
        <v>1.4945E-2</v>
      </c>
      <c r="G112" s="181">
        <v>1.2216000000000001E-2</v>
      </c>
      <c r="H112" s="181">
        <v>2.0802000000000001E-2</v>
      </c>
      <c r="I112" s="181">
        <v>1.3859E-2</v>
      </c>
      <c r="J112" s="181">
        <v>3.3240000000000001E-3</v>
      </c>
      <c r="K112" s="181">
        <v>2.1000000000000001E-4</v>
      </c>
      <c r="L112" s="258">
        <v>4.2900000000000002E-4</v>
      </c>
      <c r="M112" s="258">
        <v>1.4170000000000001E-3</v>
      </c>
      <c r="N112" s="258">
        <v>5.3011999999999997E-2</v>
      </c>
      <c r="O112" s="281">
        <v>106</v>
      </c>
      <c r="P112" s="282"/>
      <c r="Q112" s="283"/>
      <c r="R112" s="283"/>
      <c r="S112" s="283"/>
      <c r="T112" s="283"/>
      <c r="U112" s="283"/>
      <c r="V112" s="283"/>
      <c r="W112" s="283"/>
      <c r="X112" s="283"/>
    </row>
    <row r="113" spans="2:24" s="279" customFormat="1" ht="18" x14ac:dyDescent="0.25">
      <c r="B113" s="280" t="s">
        <v>587</v>
      </c>
      <c r="C113" s="280" t="s">
        <v>2540</v>
      </c>
      <c r="D113" s="181">
        <v>0</v>
      </c>
      <c r="E113" s="181">
        <v>8.4900000000000004E-4</v>
      </c>
      <c r="F113" s="181">
        <v>1.3439999999999999E-3</v>
      </c>
      <c r="G113" s="181">
        <v>0</v>
      </c>
      <c r="H113" s="181">
        <v>0</v>
      </c>
      <c r="I113" s="181">
        <v>1.534E-3</v>
      </c>
      <c r="J113" s="181">
        <v>2.4859999999999999E-3</v>
      </c>
      <c r="K113" s="181">
        <v>0</v>
      </c>
      <c r="L113" s="258">
        <v>1.8289999999999999E-3</v>
      </c>
      <c r="M113" s="258">
        <v>5.2899999999999996E-4</v>
      </c>
      <c r="N113" s="258">
        <v>5.2380000000000003E-2</v>
      </c>
      <c r="O113" s="281">
        <v>107</v>
      </c>
      <c r="P113" s="282"/>
      <c r="Q113" s="283"/>
      <c r="R113" s="283"/>
      <c r="S113" s="283"/>
      <c r="T113" s="283"/>
      <c r="U113" s="283"/>
      <c r="V113" s="283"/>
      <c r="W113" s="283"/>
      <c r="X113" s="283"/>
    </row>
    <row r="114" spans="2:24" s="279" customFormat="1" ht="18" x14ac:dyDescent="0.25">
      <c r="B114" s="280" t="s">
        <v>364</v>
      </c>
      <c r="C114" s="280" t="s">
        <v>2542</v>
      </c>
      <c r="D114" s="181">
        <v>8.3294999999999994E-2</v>
      </c>
      <c r="E114" s="181">
        <v>3.8112E-2</v>
      </c>
      <c r="F114" s="181">
        <v>6.2137999999999999E-2</v>
      </c>
      <c r="G114" s="181">
        <v>3.2142999999999998E-2</v>
      </c>
      <c r="H114" s="181">
        <v>3.2487999999999996E-2</v>
      </c>
      <c r="I114" s="181">
        <v>2.6699000000000001E-2</v>
      </c>
      <c r="J114" s="181">
        <v>2.5597000000000002E-2</v>
      </c>
      <c r="K114" s="181">
        <v>3.6112000000000005E-2</v>
      </c>
      <c r="L114" s="258">
        <v>2.3626000000000001E-2</v>
      </c>
      <c r="M114" s="258">
        <v>4.3134000000000006E-2</v>
      </c>
      <c r="N114" s="258">
        <v>5.0644999999999996E-2</v>
      </c>
      <c r="O114" s="281">
        <v>108</v>
      </c>
      <c r="P114" s="282"/>
      <c r="Q114" s="283"/>
      <c r="R114" s="283"/>
      <c r="S114" s="283"/>
      <c r="T114" s="283"/>
      <c r="U114" s="283"/>
      <c r="V114" s="283"/>
      <c r="W114" s="283"/>
      <c r="X114" s="283"/>
    </row>
    <row r="115" spans="2:24" s="279" customFormat="1" ht="18" x14ac:dyDescent="0.25">
      <c r="B115" s="280" t="s">
        <v>434</v>
      </c>
      <c r="C115" s="280" t="s">
        <v>2542</v>
      </c>
      <c r="D115" s="181">
        <v>0.28350999999999998</v>
      </c>
      <c r="E115" s="181">
        <v>0.30421500000000001</v>
      </c>
      <c r="F115" s="181">
        <v>1.9528E-2</v>
      </c>
      <c r="G115" s="181">
        <v>7.7029999999999998E-3</v>
      </c>
      <c r="H115" s="181">
        <v>3.1530000000000004E-3</v>
      </c>
      <c r="I115" s="181">
        <v>5.4009999999999996E-3</v>
      </c>
      <c r="J115" s="181">
        <v>0</v>
      </c>
      <c r="K115" s="181">
        <v>0</v>
      </c>
      <c r="L115" s="258">
        <v>2.3440000000000002E-3</v>
      </c>
      <c r="M115" s="258">
        <v>2.0157000000000001E-2</v>
      </c>
      <c r="N115" s="258">
        <v>4.6586000000000002E-2</v>
      </c>
      <c r="O115" s="281">
        <v>109</v>
      </c>
      <c r="P115" s="282"/>
      <c r="Q115" s="283"/>
      <c r="R115" s="283"/>
      <c r="S115" s="283"/>
      <c r="T115" s="283"/>
      <c r="U115" s="283"/>
      <c r="V115" s="283"/>
      <c r="W115" s="283"/>
      <c r="X115" s="283"/>
    </row>
    <row r="116" spans="2:24" s="279" customFormat="1" ht="18" x14ac:dyDescent="0.25">
      <c r="B116" s="284" t="s">
        <v>559</v>
      </c>
      <c r="C116" s="280" t="s">
        <v>2539</v>
      </c>
      <c r="D116" s="181">
        <v>1.2886999999999999E-2</v>
      </c>
      <c r="E116" s="181">
        <v>4.7280000000000004E-3</v>
      </c>
      <c r="F116" s="181">
        <v>4.6059999999999999E-3</v>
      </c>
      <c r="G116" s="181">
        <v>2.92E-4</v>
      </c>
      <c r="H116" s="181">
        <v>9.9909999999999999E-3</v>
      </c>
      <c r="I116" s="181">
        <v>2.1394E-2</v>
      </c>
      <c r="J116" s="181">
        <v>3.3830000000000002E-3</v>
      </c>
      <c r="K116" s="181">
        <v>1.7479999999999999E-2</v>
      </c>
      <c r="L116" s="258">
        <v>4.1505E-2</v>
      </c>
      <c r="M116" s="258">
        <v>7.9646999999999996E-2</v>
      </c>
      <c r="N116" s="258">
        <v>4.5110999999999998E-2</v>
      </c>
      <c r="O116" s="281">
        <v>110</v>
      </c>
      <c r="P116" s="282"/>
      <c r="Q116" s="283"/>
      <c r="R116" s="283"/>
      <c r="S116" s="283"/>
      <c r="T116" s="283"/>
      <c r="U116" s="283"/>
      <c r="V116" s="283"/>
      <c r="W116" s="283"/>
      <c r="X116" s="283"/>
    </row>
    <row r="117" spans="2:24" s="279" customFormat="1" ht="18" x14ac:dyDescent="0.25">
      <c r="B117" s="280" t="s">
        <v>457</v>
      </c>
      <c r="C117" s="280" t="s">
        <v>2537</v>
      </c>
      <c r="D117" s="181">
        <v>0</v>
      </c>
      <c r="E117" s="181">
        <v>1.338E-3</v>
      </c>
      <c r="F117" s="181">
        <v>2.5439999999999998E-3</v>
      </c>
      <c r="G117" s="181">
        <v>7.0990000000000003E-3</v>
      </c>
      <c r="H117" s="181">
        <v>6.9360000000000003E-3</v>
      </c>
      <c r="I117" s="181">
        <v>7.010999999999999E-3</v>
      </c>
      <c r="J117" s="181">
        <v>6.973E-3</v>
      </c>
      <c r="K117" s="181">
        <v>2.5979999999999996E-3</v>
      </c>
      <c r="L117" s="258">
        <v>3.0070000000000001E-3</v>
      </c>
      <c r="M117" s="258">
        <v>3.1137999999999999E-2</v>
      </c>
      <c r="N117" s="258">
        <v>4.4946E-2</v>
      </c>
      <c r="O117" s="281">
        <v>111</v>
      </c>
      <c r="P117" s="282"/>
      <c r="Q117" s="283"/>
      <c r="R117" s="283"/>
      <c r="S117" s="283"/>
      <c r="T117" s="283"/>
      <c r="U117" s="283"/>
      <c r="V117" s="283"/>
      <c r="W117" s="283"/>
      <c r="X117" s="283"/>
    </row>
    <row r="118" spans="2:24" s="279" customFormat="1" ht="18" x14ac:dyDescent="0.25">
      <c r="B118" s="280" t="s">
        <v>412</v>
      </c>
      <c r="C118" s="280" t="s">
        <v>5104</v>
      </c>
      <c r="D118" s="181">
        <v>7.8949999999999992E-3</v>
      </c>
      <c r="E118" s="181">
        <v>1.1245E-2</v>
      </c>
      <c r="F118" s="181">
        <v>1.0382000000000001E-2</v>
      </c>
      <c r="G118" s="181">
        <v>1.4989000000000001E-2</v>
      </c>
      <c r="H118" s="181">
        <v>1.9599999999999999E-2</v>
      </c>
      <c r="I118" s="181">
        <v>4.0321000000000003E-2</v>
      </c>
      <c r="J118" s="181">
        <v>1.4981000000000001E-2</v>
      </c>
      <c r="K118" s="181">
        <v>7.4930000000000005E-3</v>
      </c>
      <c r="L118" s="258">
        <v>7.3750000000000005E-3</v>
      </c>
      <c r="M118" s="258">
        <v>1.4123E-2</v>
      </c>
      <c r="N118" s="258">
        <v>4.4603000000000004E-2</v>
      </c>
      <c r="O118" s="281">
        <v>112</v>
      </c>
      <c r="P118" s="282"/>
      <c r="Q118" s="283"/>
      <c r="R118" s="283"/>
      <c r="S118" s="283"/>
      <c r="T118" s="283"/>
      <c r="U118" s="283"/>
      <c r="V118" s="283"/>
      <c r="W118" s="283"/>
      <c r="X118" s="283"/>
    </row>
    <row r="119" spans="2:24" s="279" customFormat="1" ht="18" x14ac:dyDescent="0.25">
      <c r="B119" s="284" t="s">
        <v>486</v>
      </c>
      <c r="C119" s="280" t="s">
        <v>2542</v>
      </c>
      <c r="D119" s="181">
        <v>4.744E-3</v>
      </c>
      <c r="E119" s="181">
        <v>4.4250000000000001E-3</v>
      </c>
      <c r="F119" s="181">
        <v>3.0844E-2</v>
      </c>
      <c r="G119" s="181">
        <v>4.3119999999999999E-3</v>
      </c>
      <c r="H119" s="181">
        <v>2.2122000000000003E-2</v>
      </c>
      <c r="I119" s="181">
        <v>6.0260000000000001E-3</v>
      </c>
      <c r="J119" s="181">
        <v>9.2560000000000003E-3</v>
      </c>
      <c r="K119" s="181">
        <v>6.0159999999999996E-3</v>
      </c>
      <c r="L119" s="258">
        <v>5.8719999999999996E-3</v>
      </c>
      <c r="M119" s="258">
        <v>2.017E-2</v>
      </c>
      <c r="N119" s="258">
        <v>4.2456000000000001E-2</v>
      </c>
      <c r="O119" s="281">
        <v>113</v>
      </c>
      <c r="P119" s="282"/>
      <c r="Q119" s="283"/>
      <c r="R119" s="283"/>
      <c r="S119" s="283"/>
      <c r="T119" s="283"/>
      <c r="U119" s="283"/>
      <c r="V119" s="283"/>
      <c r="W119" s="283"/>
      <c r="X119" s="283"/>
    </row>
    <row r="120" spans="2:24" s="279" customFormat="1" ht="18" x14ac:dyDescent="0.25">
      <c r="B120" s="284" t="s">
        <v>2574</v>
      </c>
      <c r="C120" s="280" t="s">
        <v>2539</v>
      </c>
      <c r="D120" s="181">
        <v>5.7933999999999999E-2</v>
      </c>
      <c r="E120" s="181">
        <v>6.0854000000000005E-2</v>
      </c>
      <c r="F120" s="181">
        <v>5.7592999999999998E-2</v>
      </c>
      <c r="G120" s="181">
        <v>1.3188999999999999E-2</v>
      </c>
      <c r="H120" s="181">
        <v>1.8994E-2</v>
      </c>
      <c r="I120" s="181">
        <v>3.6299999999999999E-2</v>
      </c>
      <c r="J120" s="181">
        <v>4.1280999999999998E-2</v>
      </c>
      <c r="K120" s="181">
        <v>2.6355000000000003E-2</v>
      </c>
      <c r="L120" s="258">
        <v>3.7356E-2</v>
      </c>
      <c r="M120" s="258">
        <v>3.3603000000000001E-2</v>
      </c>
      <c r="N120" s="258">
        <v>4.0216000000000002E-2</v>
      </c>
      <c r="O120" s="281">
        <v>114</v>
      </c>
      <c r="P120" s="282"/>
      <c r="Q120" s="283"/>
      <c r="R120" s="283"/>
      <c r="S120" s="283"/>
      <c r="T120" s="283"/>
      <c r="U120" s="283"/>
      <c r="V120" s="283"/>
      <c r="W120" s="283"/>
      <c r="X120" s="283"/>
    </row>
    <row r="121" spans="2:24" s="279" customFormat="1" ht="18" x14ac:dyDescent="0.25">
      <c r="B121" s="280" t="s">
        <v>529</v>
      </c>
      <c r="C121" s="280" t="s">
        <v>2539</v>
      </c>
      <c r="D121" s="181">
        <v>4.7790000000000003E-3</v>
      </c>
      <c r="E121" s="181">
        <v>4.9180000000000005E-3</v>
      </c>
      <c r="F121" s="181">
        <v>2.3039999999999996E-3</v>
      </c>
      <c r="G121" s="181">
        <v>1.1050000000000001E-3</v>
      </c>
      <c r="H121" s="181">
        <v>1.8380000000000002E-3</v>
      </c>
      <c r="I121" s="181">
        <v>1.776E-3</v>
      </c>
      <c r="J121" s="181">
        <v>3.313E-3</v>
      </c>
      <c r="K121" s="181">
        <v>2.029E-3</v>
      </c>
      <c r="L121" s="258">
        <v>8.1969999999999994E-3</v>
      </c>
      <c r="M121" s="258">
        <v>8.7989999999999995E-3</v>
      </c>
      <c r="N121" s="258">
        <v>3.9806000000000001E-2</v>
      </c>
      <c r="O121" s="281">
        <v>115</v>
      </c>
      <c r="P121" s="282"/>
      <c r="Q121" s="283"/>
      <c r="R121" s="283"/>
      <c r="S121" s="283"/>
      <c r="T121" s="283"/>
      <c r="U121" s="283"/>
      <c r="V121" s="283"/>
      <c r="W121" s="283"/>
      <c r="X121" s="283"/>
    </row>
    <row r="122" spans="2:24" s="279" customFormat="1" ht="18" x14ac:dyDescent="0.25">
      <c r="B122" s="280" t="s">
        <v>484</v>
      </c>
      <c r="C122" s="280" t="s">
        <v>2540</v>
      </c>
      <c r="D122" s="181">
        <v>0</v>
      </c>
      <c r="E122" s="181">
        <v>0</v>
      </c>
      <c r="F122" s="181">
        <v>1.0430000000000001E-3</v>
      </c>
      <c r="G122" s="181">
        <v>3.2360000000000002E-3</v>
      </c>
      <c r="H122" s="181">
        <v>6.8400000000000004E-4</v>
      </c>
      <c r="I122" s="181">
        <v>3.2980000000000002E-3</v>
      </c>
      <c r="J122" s="181">
        <v>7.1609999999999998E-3</v>
      </c>
      <c r="K122" s="181">
        <v>2.7227000000000001E-2</v>
      </c>
      <c r="L122" s="258">
        <v>4.9429000000000001E-2</v>
      </c>
      <c r="M122" s="258">
        <v>3.3030999999999998E-2</v>
      </c>
      <c r="N122" s="258">
        <v>3.644E-2</v>
      </c>
      <c r="O122" s="281">
        <v>116</v>
      </c>
      <c r="P122" s="282"/>
    </row>
    <row r="123" spans="2:24" s="279" customFormat="1" ht="18" x14ac:dyDescent="0.25">
      <c r="B123" s="284" t="s">
        <v>631</v>
      </c>
      <c r="C123" s="280" t="s">
        <v>2539</v>
      </c>
      <c r="D123" s="181">
        <v>0</v>
      </c>
      <c r="E123" s="181">
        <v>0</v>
      </c>
      <c r="F123" s="181">
        <v>1.6200000000000001E-4</v>
      </c>
      <c r="G123" s="181">
        <v>0</v>
      </c>
      <c r="H123" s="181">
        <v>2.2919999999999998E-3</v>
      </c>
      <c r="I123" s="181">
        <v>3.4810000000000002E-3</v>
      </c>
      <c r="J123" s="181">
        <v>9.1769999999999994E-3</v>
      </c>
      <c r="K123" s="181">
        <v>4.7320000000000001E-3</v>
      </c>
      <c r="L123" s="258">
        <v>1.016E-3</v>
      </c>
      <c r="M123" s="258">
        <v>1.2837000000000001E-2</v>
      </c>
      <c r="N123" s="258">
        <v>3.4129999999999994E-2</v>
      </c>
      <c r="O123" s="281">
        <v>117</v>
      </c>
      <c r="P123" s="282"/>
      <c r="Q123" s="283"/>
      <c r="R123" s="283"/>
      <c r="S123" s="283"/>
      <c r="T123" s="283"/>
      <c r="U123" s="283"/>
      <c r="V123" s="283"/>
      <c r="W123" s="283"/>
      <c r="X123" s="283"/>
    </row>
    <row r="124" spans="2:24" s="279" customFormat="1" ht="18" x14ac:dyDescent="0.25">
      <c r="B124" s="280" t="s">
        <v>384</v>
      </c>
      <c r="C124" s="280" t="s">
        <v>2539</v>
      </c>
      <c r="D124" s="181">
        <v>9.4079999999999997E-3</v>
      </c>
      <c r="E124" s="181">
        <v>2.843E-3</v>
      </c>
      <c r="F124" s="181">
        <v>4.6416000000000006E-2</v>
      </c>
      <c r="G124" s="181">
        <v>2.6935000000000001E-2</v>
      </c>
      <c r="H124" s="181">
        <v>1.0737E-2</v>
      </c>
      <c r="I124" s="181">
        <v>6.3530000000000001E-3</v>
      </c>
      <c r="J124" s="181">
        <v>0</v>
      </c>
      <c r="K124" s="181">
        <v>0</v>
      </c>
      <c r="L124" s="258">
        <v>0</v>
      </c>
      <c r="M124" s="258">
        <v>0</v>
      </c>
      <c r="N124" s="258">
        <v>3.3450999999999995E-2</v>
      </c>
      <c r="O124" s="281">
        <v>118</v>
      </c>
      <c r="P124" s="282"/>
      <c r="Q124" s="283"/>
      <c r="R124" s="283"/>
      <c r="S124" s="283"/>
      <c r="T124" s="283"/>
      <c r="U124" s="283"/>
      <c r="V124" s="283"/>
      <c r="W124" s="283"/>
      <c r="X124" s="283"/>
    </row>
    <row r="125" spans="2:24" s="279" customFormat="1" ht="18" x14ac:dyDescent="0.25">
      <c r="B125" s="280" t="s">
        <v>367</v>
      </c>
      <c r="C125" s="280" t="s">
        <v>2539</v>
      </c>
      <c r="D125" s="181">
        <v>1.1918E-2</v>
      </c>
      <c r="E125" s="181">
        <v>1.7735000000000001E-2</v>
      </c>
      <c r="F125" s="181">
        <v>1.5412E-2</v>
      </c>
      <c r="G125" s="181">
        <v>3.2413000000000004E-2</v>
      </c>
      <c r="H125" s="181">
        <v>1.472E-2</v>
      </c>
      <c r="I125" s="181">
        <v>6.1019999999999998E-3</v>
      </c>
      <c r="J125" s="181">
        <v>8.1269999999999988E-3</v>
      </c>
      <c r="K125" s="181">
        <v>5.0790000000000002E-3</v>
      </c>
      <c r="L125" s="258">
        <v>1.8550000000000001E-3</v>
      </c>
      <c r="M125" s="258">
        <v>3.2680000000000001E-3</v>
      </c>
      <c r="N125" s="258">
        <v>3.3447999999999999E-2</v>
      </c>
      <c r="O125" s="281">
        <v>119</v>
      </c>
      <c r="P125" s="282"/>
      <c r="Q125" s="283"/>
      <c r="R125" s="283"/>
      <c r="S125" s="283"/>
      <c r="T125" s="283"/>
      <c r="U125" s="283"/>
      <c r="V125" s="283"/>
      <c r="W125" s="283"/>
      <c r="X125" s="283"/>
    </row>
    <row r="126" spans="2:24" s="279" customFormat="1" ht="18" x14ac:dyDescent="0.25">
      <c r="B126" s="284" t="s">
        <v>531</v>
      </c>
      <c r="C126" s="280" t="s">
        <v>2542</v>
      </c>
      <c r="D126" s="181">
        <v>0</v>
      </c>
      <c r="E126" s="181">
        <v>0</v>
      </c>
      <c r="F126" s="181">
        <v>0</v>
      </c>
      <c r="G126" s="181">
        <v>9.2599999999999996E-4</v>
      </c>
      <c r="H126" s="181">
        <v>6.4599999999999998E-4</v>
      </c>
      <c r="I126" s="181">
        <v>6.0959999999999999E-3</v>
      </c>
      <c r="J126" s="181">
        <v>2.0267E-2</v>
      </c>
      <c r="K126" s="181">
        <v>1.9193999999999999E-2</v>
      </c>
      <c r="L126" s="258">
        <v>9.3369999999999998E-3</v>
      </c>
      <c r="M126" s="258">
        <v>2.9051E-2</v>
      </c>
      <c r="N126" s="258">
        <v>3.1720999999999999E-2</v>
      </c>
      <c r="O126" s="281">
        <v>120</v>
      </c>
      <c r="P126" s="282"/>
      <c r="Q126" s="283"/>
      <c r="R126" s="283"/>
      <c r="S126" s="283"/>
      <c r="T126" s="283"/>
      <c r="U126" s="283"/>
      <c r="V126" s="283"/>
      <c r="W126" s="283"/>
      <c r="X126" s="283"/>
    </row>
    <row r="127" spans="2:24" s="279" customFormat="1" ht="18" x14ac:dyDescent="0.25">
      <c r="B127" s="284" t="s">
        <v>450</v>
      </c>
      <c r="C127" s="280" t="s">
        <v>2542</v>
      </c>
      <c r="D127" s="181">
        <v>1.5097000000000001E-2</v>
      </c>
      <c r="E127" s="181">
        <v>1.5053E-2</v>
      </c>
      <c r="F127" s="181">
        <v>8.3750000000000005E-3</v>
      </c>
      <c r="G127" s="181">
        <v>5.7819999999999998E-3</v>
      </c>
      <c r="H127" s="181">
        <v>7.7090000000000006E-3</v>
      </c>
      <c r="I127" s="181">
        <v>2.1069999999999999E-3</v>
      </c>
      <c r="J127" s="181">
        <v>1.1849999999999999E-3</v>
      </c>
      <c r="K127" s="181">
        <v>1.137E-3</v>
      </c>
      <c r="L127" s="258">
        <v>5.7799999999999995E-4</v>
      </c>
      <c r="M127" s="258">
        <v>0</v>
      </c>
      <c r="N127" s="258">
        <v>3.1169000000000002E-2</v>
      </c>
      <c r="O127" s="281">
        <v>121</v>
      </c>
      <c r="P127" s="282"/>
      <c r="Q127" s="282"/>
      <c r="R127" s="282"/>
      <c r="S127" s="282"/>
      <c r="T127" s="282"/>
      <c r="U127" s="282"/>
      <c r="V127" s="282"/>
      <c r="W127" s="282"/>
      <c r="X127" s="282"/>
    </row>
    <row r="128" spans="2:24" s="279" customFormat="1" ht="18" x14ac:dyDescent="0.25">
      <c r="B128" s="280" t="s">
        <v>440</v>
      </c>
      <c r="C128" s="280" t="s">
        <v>2542</v>
      </c>
      <c r="D128" s="181">
        <v>6.3449999999999991E-3</v>
      </c>
      <c r="E128" s="181">
        <v>3.0844000000000003E-2</v>
      </c>
      <c r="F128" s="181">
        <v>1.8796E-2</v>
      </c>
      <c r="G128" s="181">
        <v>7.9740000000000002E-3</v>
      </c>
      <c r="H128" s="181">
        <v>9.7460000000000012E-3</v>
      </c>
      <c r="I128" s="181">
        <v>2.3449999999999999E-3</v>
      </c>
      <c r="J128" s="181">
        <v>9.3859999999999985E-3</v>
      </c>
      <c r="K128" s="181">
        <v>3.6080000000000001E-3</v>
      </c>
      <c r="L128" s="258">
        <v>1.0881999999999999E-2</v>
      </c>
      <c r="M128" s="258">
        <v>2.3463999999999999E-2</v>
      </c>
      <c r="N128" s="258">
        <v>3.0686000000000001E-2</v>
      </c>
      <c r="O128" s="281">
        <v>122</v>
      </c>
      <c r="P128" s="282"/>
      <c r="Q128" s="283"/>
      <c r="R128" s="283"/>
      <c r="S128" s="283"/>
      <c r="T128" s="283"/>
      <c r="U128" s="283"/>
      <c r="V128" s="283"/>
      <c r="W128" s="283"/>
      <c r="X128" s="283"/>
    </row>
    <row r="129" spans="2:24" s="279" customFormat="1" ht="18" x14ac:dyDescent="0.25">
      <c r="B129" s="280" t="s">
        <v>511</v>
      </c>
      <c r="C129" s="280" t="s">
        <v>2539</v>
      </c>
      <c r="D129" s="181">
        <v>1.0669E-2</v>
      </c>
      <c r="E129" s="181">
        <v>4.2050000000000004E-3</v>
      </c>
      <c r="F129" s="181">
        <v>9.5010000000000008E-3</v>
      </c>
      <c r="G129" s="181">
        <v>1.3649999999999999E-3</v>
      </c>
      <c r="H129" s="181">
        <v>1.3242E-2</v>
      </c>
      <c r="I129" s="181">
        <v>2.5604000000000002E-2</v>
      </c>
      <c r="J129" s="181">
        <v>3.0440000000000002E-2</v>
      </c>
      <c r="K129" s="181">
        <v>2.6762999999999999E-2</v>
      </c>
      <c r="L129" s="258">
        <v>2.1811999999999998E-2</v>
      </c>
      <c r="M129" s="258">
        <v>2.4808999999999998E-2</v>
      </c>
      <c r="N129" s="258">
        <v>3.0239000000000002E-2</v>
      </c>
      <c r="O129" s="281">
        <v>123</v>
      </c>
      <c r="P129" s="282"/>
      <c r="Q129" s="283"/>
      <c r="R129" s="283"/>
      <c r="S129" s="283"/>
      <c r="T129" s="283"/>
      <c r="U129" s="283"/>
      <c r="V129" s="283"/>
      <c r="W129" s="283"/>
      <c r="X129" s="283"/>
    </row>
    <row r="130" spans="2:24" s="279" customFormat="1" ht="18" x14ac:dyDescent="0.25">
      <c r="B130" s="280" t="s">
        <v>428</v>
      </c>
      <c r="C130" s="280" t="s">
        <v>2539</v>
      </c>
      <c r="D130" s="181">
        <v>7.5210000000000008E-3</v>
      </c>
      <c r="E130" s="181">
        <v>3.4519999999999993E-3</v>
      </c>
      <c r="F130" s="181">
        <v>1.0513999999999999E-2</v>
      </c>
      <c r="G130" s="181">
        <v>1.0348E-2</v>
      </c>
      <c r="H130" s="181">
        <v>1.1971999999999998E-2</v>
      </c>
      <c r="I130" s="181">
        <v>1.5015000000000001E-2</v>
      </c>
      <c r="J130" s="181">
        <v>1.0751999999999999E-2</v>
      </c>
      <c r="K130" s="181">
        <v>2.2009999999999998E-3</v>
      </c>
      <c r="L130" s="258">
        <v>7.1260000000000004E-3</v>
      </c>
      <c r="M130" s="258">
        <v>1.1846000000000001E-2</v>
      </c>
      <c r="N130" s="258">
        <v>2.8827999999999999E-2</v>
      </c>
      <c r="O130" s="281">
        <v>124</v>
      </c>
      <c r="P130" s="282"/>
      <c r="Q130" s="283"/>
      <c r="R130" s="283"/>
      <c r="S130" s="283"/>
      <c r="T130" s="283"/>
      <c r="U130" s="283"/>
      <c r="V130" s="283"/>
      <c r="W130" s="283"/>
      <c r="X130" s="283"/>
    </row>
    <row r="131" spans="2:24" s="279" customFormat="1" ht="18" x14ac:dyDescent="0.25">
      <c r="B131" s="280" t="s">
        <v>376</v>
      </c>
      <c r="C131" s="280" t="s">
        <v>2539</v>
      </c>
      <c r="D131" s="181">
        <v>4.6705000000000003E-2</v>
      </c>
      <c r="E131" s="181">
        <v>4.3002000000000005E-2</v>
      </c>
      <c r="F131" s="181">
        <v>2.3446999999999999E-2</v>
      </c>
      <c r="G131" s="181">
        <v>2.7609000000000002E-2</v>
      </c>
      <c r="H131" s="181">
        <v>2.8354999999999998E-2</v>
      </c>
      <c r="I131" s="181">
        <v>5.1085999999999999E-2</v>
      </c>
      <c r="J131" s="181">
        <v>2.5093000000000001E-2</v>
      </c>
      <c r="K131" s="181">
        <v>1.5619999999999998E-2</v>
      </c>
      <c r="L131" s="258">
        <v>1.1718000000000001E-2</v>
      </c>
      <c r="M131" s="258">
        <v>2.2261999999999997E-2</v>
      </c>
      <c r="N131" s="258">
        <v>2.6333000000000002E-2</v>
      </c>
      <c r="O131" s="281">
        <v>125</v>
      </c>
      <c r="P131" s="282"/>
      <c r="Q131" s="283"/>
      <c r="R131" s="283"/>
      <c r="S131" s="283"/>
      <c r="T131" s="283"/>
      <c r="U131" s="283"/>
      <c r="V131" s="283"/>
      <c r="W131" s="283"/>
      <c r="X131" s="283"/>
    </row>
    <row r="132" spans="2:24" s="279" customFormat="1" ht="18" x14ac:dyDescent="0.25">
      <c r="B132" s="280" t="s">
        <v>5133</v>
      </c>
      <c r="C132" s="280" t="s">
        <v>2539</v>
      </c>
      <c r="D132" s="181">
        <v>2.6701000000000003E-2</v>
      </c>
      <c r="E132" s="181">
        <v>3.192E-3</v>
      </c>
      <c r="F132" s="181">
        <v>1.3847000000000002E-2</v>
      </c>
      <c r="G132" s="181">
        <v>4.516E-3</v>
      </c>
      <c r="H132" s="181">
        <v>2.4390000000000002E-3</v>
      </c>
      <c r="I132" s="181">
        <v>9.3469999999999994E-3</v>
      </c>
      <c r="J132" s="181">
        <v>5.6060000000000007E-3</v>
      </c>
      <c r="K132" s="181">
        <v>1.8670000000000002E-3</v>
      </c>
      <c r="L132" s="258">
        <v>5.4770000000000001E-3</v>
      </c>
      <c r="M132" s="258">
        <v>3.8838999999999999E-2</v>
      </c>
      <c r="N132" s="258">
        <v>2.5328999999999997E-2</v>
      </c>
      <c r="O132" s="281">
        <v>126</v>
      </c>
      <c r="P132" s="282"/>
      <c r="Q132" s="283"/>
      <c r="R132" s="283"/>
      <c r="S132" s="283"/>
      <c r="T132" s="283"/>
      <c r="U132" s="283"/>
      <c r="V132" s="283"/>
      <c r="W132" s="283"/>
      <c r="X132" s="283"/>
    </row>
    <row r="133" spans="2:24" s="279" customFormat="1" ht="18" x14ac:dyDescent="0.25">
      <c r="B133" s="280" t="s">
        <v>518</v>
      </c>
      <c r="C133" s="280" t="s">
        <v>2539</v>
      </c>
      <c r="D133" s="181">
        <v>2.3550000000000003E-3</v>
      </c>
      <c r="E133" s="181">
        <v>3.1180000000000001E-3</v>
      </c>
      <c r="F133" s="181">
        <v>8.2120000000000005E-3</v>
      </c>
      <c r="G133" s="181">
        <v>1.24E-3</v>
      </c>
      <c r="H133" s="181">
        <v>9.0299999999999994E-4</v>
      </c>
      <c r="I133" s="181">
        <v>3.0490000000000001E-3</v>
      </c>
      <c r="J133" s="181">
        <v>6.3560000000000005E-3</v>
      </c>
      <c r="K133" s="181">
        <v>6.2689999999999994E-3</v>
      </c>
      <c r="L133" s="258">
        <v>4.6670000000000001E-3</v>
      </c>
      <c r="M133" s="258">
        <v>4.797499999999999E-2</v>
      </c>
      <c r="N133" s="258">
        <v>2.5187000000000001E-2</v>
      </c>
      <c r="O133" s="281">
        <v>127</v>
      </c>
      <c r="P133" s="282"/>
      <c r="Q133" s="283"/>
      <c r="R133" s="283"/>
      <c r="S133" s="283"/>
      <c r="T133" s="283"/>
      <c r="U133" s="283"/>
      <c r="V133" s="283"/>
      <c r="W133" s="283"/>
      <c r="X133" s="283"/>
    </row>
    <row r="134" spans="2:24" s="279" customFormat="1" ht="18" x14ac:dyDescent="0.25">
      <c r="B134" s="280" t="s">
        <v>340</v>
      </c>
      <c r="C134" s="280" t="s">
        <v>2538</v>
      </c>
      <c r="D134" s="181">
        <v>0.101411</v>
      </c>
      <c r="E134" s="181">
        <v>0.12915599999999999</v>
      </c>
      <c r="F134" s="181">
        <v>0.151638</v>
      </c>
      <c r="G134" s="181">
        <v>5.3586000000000002E-2</v>
      </c>
      <c r="H134" s="181">
        <v>4.5166000000000005E-2</v>
      </c>
      <c r="I134" s="181">
        <v>6.8839999999999998E-2</v>
      </c>
      <c r="J134" s="181">
        <v>4.5559000000000002E-2</v>
      </c>
      <c r="K134" s="181">
        <v>1.2508E-2</v>
      </c>
      <c r="L134" s="258">
        <v>1.2938E-2</v>
      </c>
      <c r="M134" s="258">
        <v>7.1970000000000003E-3</v>
      </c>
      <c r="N134" s="258">
        <v>2.3806000000000001E-2</v>
      </c>
      <c r="O134" s="281">
        <v>128</v>
      </c>
      <c r="P134" s="282"/>
      <c r="Q134" s="283"/>
      <c r="R134" s="283"/>
      <c r="S134" s="283"/>
      <c r="T134" s="283"/>
      <c r="U134" s="283"/>
      <c r="V134" s="283"/>
      <c r="W134" s="283"/>
      <c r="X134" s="283"/>
    </row>
    <row r="135" spans="2:24" s="279" customFormat="1" ht="18" x14ac:dyDescent="0.25">
      <c r="B135" s="280" t="s">
        <v>5131</v>
      </c>
      <c r="C135" s="280" t="s">
        <v>2542</v>
      </c>
      <c r="D135" s="181">
        <v>0</v>
      </c>
      <c r="E135" s="181">
        <v>0</v>
      </c>
      <c r="F135" s="181">
        <v>7.719999999999999E-4</v>
      </c>
      <c r="G135" s="181">
        <v>0</v>
      </c>
      <c r="H135" s="181">
        <v>2.4389999999999998E-3</v>
      </c>
      <c r="I135" s="181">
        <v>0</v>
      </c>
      <c r="J135" s="181">
        <v>5.6600000000000001E-3</v>
      </c>
      <c r="K135" s="181">
        <v>7.9000000000000001E-4</v>
      </c>
      <c r="L135" s="258">
        <v>2.8000000000000003E-5</v>
      </c>
      <c r="M135" s="258">
        <v>4.2950000000000002E-3</v>
      </c>
      <c r="N135" s="258">
        <v>2.366E-2</v>
      </c>
      <c r="O135" s="281">
        <v>129</v>
      </c>
      <c r="P135" s="282"/>
      <c r="Q135" s="283"/>
      <c r="R135" s="283"/>
      <c r="S135" s="283"/>
      <c r="T135" s="283"/>
      <c r="U135" s="283"/>
      <c r="V135" s="283"/>
      <c r="W135" s="283"/>
      <c r="X135" s="283"/>
    </row>
    <row r="136" spans="2:24" s="279" customFormat="1" ht="27" x14ac:dyDescent="0.25">
      <c r="B136" s="284" t="s">
        <v>5143</v>
      </c>
      <c r="C136" s="280" t="s">
        <v>2539</v>
      </c>
      <c r="D136" s="181">
        <v>1.0506999999999999E-2</v>
      </c>
      <c r="E136" s="181">
        <v>1.4422000000000001E-2</v>
      </c>
      <c r="F136" s="181">
        <v>2.0386000000000001E-2</v>
      </c>
      <c r="G136" s="181">
        <v>1.1809E-2</v>
      </c>
      <c r="H136" s="181">
        <v>1.108E-2</v>
      </c>
      <c r="I136" s="181">
        <v>8.4579999999999985E-3</v>
      </c>
      <c r="J136" s="181">
        <v>2.2819999999999997E-3</v>
      </c>
      <c r="K136" s="181">
        <v>1.2110000000000001E-3</v>
      </c>
      <c r="L136" s="258">
        <v>5.3600000000000002E-4</v>
      </c>
      <c r="M136" s="258">
        <v>1.451E-3</v>
      </c>
      <c r="N136" s="258">
        <v>2.0508999999999999E-2</v>
      </c>
      <c r="O136" s="281">
        <v>130</v>
      </c>
      <c r="P136" s="282"/>
      <c r="Q136" s="283"/>
      <c r="R136" s="283"/>
      <c r="S136" s="283"/>
      <c r="T136" s="283"/>
      <c r="U136" s="283"/>
      <c r="V136" s="283"/>
      <c r="W136" s="283"/>
      <c r="X136" s="283"/>
    </row>
    <row r="137" spans="2:24" s="279" customFormat="1" ht="18" x14ac:dyDescent="0.25">
      <c r="B137" s="280" t="s">
        <v>2573</v>
      </c>
      <c r="C137" s="280" t="s">
        <v>5104</v>
      </c>
      <c r="D137" s="181">
        <v>5.2409999999999991E-3</v>
      </c>
      <c r="E137" s="181">
        <v>1.0141000000000001E-2</v>
      </c>
      <c r="F137" s="181">
        <v>3.5850000000000001E-3</v>
      </c>
      <c r="G137" s="181">
        <v>1.4129000000000001E-2</v>
      </c>
      <c r="H137" s="181">
        <v>2.5721999999999998E-2</v>
      </c>
      <c r="I137" s="181">
        <v>1.2983999999999999E-2</v>
      </c>
      <c r="J137" s="181">
        <v>2.2530000000000001E-2</v>
      </c>
      <c r="K137" s="181">
        <v>2.6844000000000003E-2</v>
      </c>
      <c r="L137" s="258">
        <v>2.0138E-2</v>
      </c>
      <c r="M137" s="258">
        <v>2.6751E-2</v>
      </c>
      <c r="N137" s="258">
        <v>1.9126999999999998E-2</v>
      </c>
      <c r="O137" s="281">
        <v>131</v>
      </c>
      <c r="P137" s="282"/>
      <c r="Q137" s="283"/>
      <c r="R137" s="283"/>
      <c r="S137" s="283"/>
      <c r="T137" s="283"/>
      <c r="U137" s="283"/>
      <c r="V137" s="283"/>
      <c r="W137" s="283"/>
      <c r="X137" s="283"/>
    </row>
    <row r="138" spans="2:24" s="279" customFormat="1" ht="18" x14ac:dyDescent="0.25">
      <c r="B138" s="280" t="s">
        <v>534</v>
      </c>
      <c r="C138" s="280" t="s">
        <v>2539</v>
      </c>
      <c r="D138" s="181">
        <v>4.3090000000000003E-3</v>
      </c>
      <c r="E138" s="181">
        <v>1.0959999999999998E-3</v>
      </c>
      <c r="F138" s="181">
        <v>2.8089999999999999E-3</v>
      </c>
      <c r="G138" s="181">
        <v>1.2819999999999999E-3</v>
      </c>
      <c r="H138" s="181">
        <v>1.7149999999999999E-3</v>
      </c>
      <c r="I138" s="181">
        <v>4.4089999999999997E-3</v>
      </c>
      <c r="J138" s="181">
        <v>8.6360000000000013E-3</v>
      </c>
      <c r="K138" s="181">
        <v>2.993E-3</v>
      </c>
      <c r="L138" s="258">
        <v>9.1260000000000004E-3</v>
      </c>
      <c r="M138" s="258">
        <v>1.4702999999999999E-2</v>
      </c>
      <c r="N138" s="258">
        <v>1.8846999999999999E-2</v>
      </c>
      <c r="O138" s="281">
        <v>132</v>
      </c>
      <c r="P138" s="282"/>
      <c r="Q138" s="283"/>
      <c r="R138" s="283"/>
      <c r="S138" s="283"/>
      <c r="T138" s="283"/>
      <c r="U138" s="283"/>
      <c r="V138" s="283"/>
      <c r="W138" s="283"/>
      <c r="X138" s="283"/>
    </row>
    <row r="139" spans="2:24" s="279" customFormat="1" ht="18" x14ac:dyDescent="0.25">
      <c r="B139" s="284" t="s">
        <v>394</v>
      </c>
      <c r="C139" s="280" t="s">
        <v>2540</v>
      </c>
      <c r="D139" s="181">
        <v>8.116E-3</v>
      </c>
      <c r="E139" s="181">
        <v>9.1599999999999997E-3</v>
      </c>
      <c r="F139" s="181">
        <v>5.2100000000000002E-3</v>
      </c>
      <c r="G139" s="181">
        <v>1.9313E-2</v>
      </c>
      <c r="H139" s="181">
        <v>3.2744000000000002E-2</v>
      </c>
      <c r="I139" s="181">
        <v>2.5798000000000001E-2</v>
      </c>
      <c r="J139" s="181">
        <v>1.7569999999999999E-2</v>
      </c>
      <c r="K139" s="181">
        <v>7.4879999999999999E-3</v>
      </c>
      <c r="L139" s="258">
        <v>7.012E-3</v>
      </c>
      <c r="M139" s="258">
        <v>2.2750000000000001E-3</v>
      </c>
      <c r="N139" s="258">
        <v>1.8524000000000002E-2</v>
      </c>
      <c r="O139" s="281">
        <v>133</v>
      </c>
      <c r="P139" s="282"/>
      <c r="Q139" s="283"/>
      <c r="R139" s="283"/>
      <c r="S139" s="283"/>
      <c r="T139" s="283"/>
      <c r="U139" s="283"/>
      <c r="V139" s="283"/>
      <c r="W139" s="283"/>
      <c r="X139" s="283"/>
    </row>
    <row r="140" spans="2:24" s="279" customFormat="1" ht="18" x14ac:dyDescent="0.25">
      <c r="B140" s="280" t="s">
        <v>5137</v>
      </c>
      <c r="C140" s="280" t="s">
        <v>2539</v>
      </c>
      <c r="D140" s="181">
        <v>1.4250000000000001E-3</v>
      </c>
      <c r="E140" s="181">
        <v>9.2930000000000009E-3</v>
      </c>
      <c r="F140" s="181">
        <v>4.0633999999999997E-2</v>
      </c>
      <c r="G140" s="181">
        <v>2.673E-3</v>
      </c>
      <c r="H140" s="181">
        <v>2.5100000000000001E-3</v>
      </c>
      <c r="I140" s="181">
        <v>2.6640000000000001E-3</v>
      </c>
      <c r="J140" s="181">
        <v>2.6719999999999999E-3</v>
      </c>
      <c r="K140" s="181">
        <v>3.346E-3</v>
      </c>
      <c r="L140" s="258">
        <v>7.3750000000000005E-3</v>
      </c>
      <c r="M140" s="258">
        <v>3.4130000000000002E-3</v>
      </c>
      <c r="N140" s="258">
        <v>1.7897E-2</v>
      </c>
      <c r="O140" s="281">
        <v>134</v>
      </c>
      <c r="P140" s="282"/>
      <c r="Q140" s="283"/>
      <c r="R140" s="283"/>
      <c r="S140" s="283"/>
      <c r="T140" s="283"/>
      <c r="U140" s="283"/>
      <c r="V140" s="283"/>
      <c r="W140" s="283"/>
      <c r="X140" s="283"/>
    </row>
    <row r="141" spans="2:24" s="279" customFormat="1" ht="18" x14ac:dyDescent="0.25">
      <c r="B141" s="280" t="s">
        <v>456</v>
      </c>
      <c r="C141" s="280" t="s">
        <v>5104</v>
      </c>
      <c r="D141" s="181">
        <v>4.3319999999999999E-3</v>
      </c>
      <c r="E141" s="181">
        <v>3.9120000000000005E-3</v>
      </c>
      <c r="F141" s="181">
        <v>1.4499999999999999E-3</v>
      </c>
      <c r="G141" s="181">
        <v>6.999E-3</v>
      </c>
      <c r="H141" s="181">
        <v>1.6403000000000001E-2</v>
      </c>
      <c r="I141" s="181">
        <v>7.0550000000000005E-3</v>
      </c>
      <c r="J141" s="181">
        <v>6.1060000000000003E-3</v>
      </c>
      <c r="K141" s="181">
        <v>1.7260000000000001E-3</v>
      </c>
      <c r="L141" s="258">
        <v>4.764E-3</v>
      </c>
      <c r="M141" s="258">
        <v>4.9890000000000004E-3</v>
      </c>
      <c r="N141" s="258">
        <v>1.7545999999999999E-2</v>
      </c>
      <c r="O141" s="281">
        <v>135</v>
      </c>
      <c r="P141" s="282"/>
      <c r="Q141" s="283"/>
      <c r="R141" s="283"/>
      <c r="S141" s="283"/>
      <c r="T141" s="283"/>
      <c r="U141" s="283"/>
      <c r="V141" s="283"/>
      <c r="W141" s="283"/>
      <c r="X141" s="283"/>
    </row>
    <row r="142" spans="2:24" s="279" customFormat="1" ht="18" x14ac:dyDescent="0.25">
      <c r="B142" s="280" t="s">
        <v>566</v>
      </c>
      <c r="C142" s="280" t="s">
        <v>2542</v>
      </c>
      <c r="D142" s="181">
        <v>0</v>
      </c>
      <c r="E142" s="181">
        <v>8.8999999999999995E-5</v>
      </c>
      <c r="F142" s="181">
        <v>0</v>
      </c>
      <c r="G142" s="181">
        <v>4.3000000000000002E-5</v>
      </c>
      <c r="H142" s="181">
        <v>1.18E-4</v>
      </c>
      <c r="I142" s="181">
        <v>5.5400000000000002E-4</v>
      </c>
      <c r="J142" s="181">
        <v>3.8499999999999997E-3</v>
      </c>
      <c r="K142" s="181">
        <v>4.1529999999999996E-3</v>
      </c>
      <c r="L142" s="258">
        <v>1.5449999999999999E-3</v>
      </c>
      <c r="M142" s="258">
        <v>1.9090000000000001E-3</v>
      </c>
      <c r="N142" s="258">
        <v>1.7146999999999999E-2</v>
      </c>
      <c r="O142" s="281">
        <v>136</v>
      </c>
      <c r="P142" s="282"/>
      <c r="Q142" s="283"/>
      <c r="R142" s="283"/>
      <c r="S142" s="283"/>
      <c r="T142" s="283"/>
      <c r="U142" s="283"/>
      <c r="V142" s="283"/>
      <c r="W142" s="283"/>
      <c r="X142" s="283"/>
    </row>
    <row r="143" spans="2:24" s="279" customFormat="1" ht="18" x14ac:dyDescent="0.25">
      <c r="B143" s="284" t="s">
        <v>514</v>
      </c>
      <c r="C143" s="280" t="s">
        <v>2538</v>
      </c>
      <c r="D143" s="181">
        <v>6.1499999999999999E-4</v>
      </c>
      <c r="E143" s="181">
        <v>3.3039999999999996E-3</v>
      </c>
      <c r="F143" s="181">
        <v>2.9429999999999999E-3</v>
      </c>
      <c r="G143" s="181">
        <v>1.3569999999999999E-3</v>
      </c>
      <c r="H143" s="181">
        <v>2.9529999999999999E-3</v>
      </c>
      <c r="I143" s="181">
        <v>9.4879999999999999E-3</v>
      </c>
      <c r="J143" s="181">
        <v>1.1710000000000002E-3</v>
      </c>
      <c r="K143" s="181">
        <v>1.3319999999999999E-3</v>
      </c>
      <c r="L143" s="258">
        <v>1.7899999999999999E-3</v>
      </c>
      <c r="M143" s="258">
        <v>4.7400000000000003E-4</v>
      </c>
      <c r="N143" s="258">
        <v>1.6021000000000001E-2</v>
      </c>
      <c r="O143" s="281">
        <v>137</v>
      </c>
      <c r="P143" s="282"/>
      <c r="Q143" s="283"/>
      <c r="R143" s="283"/>
      <c r="S143" s="283"/>
      <c r="T143" s="283"/>
      <c r="U143" s="283"/>
      <c r="V143" s="283"/>
      <c r="W143" s="283"/>
      <c r="X143" s="283"/>
    </row>
    <row r="144" spans="2:24" s="279" customFormat="1" ht="18" x14ac:dyDescent="0.25">
      <c r="B144" s="280" t="s">
        <v>611</v>
      </c>
      <c r="C144" s="280" t="s">
        <v>2537</v>
      </c>
      <c r="D144" s="181">
        <v>0</v>
      </c>
      <c r="E144" s="181">
        <v>0</v>
      </c>
      <c r="F144" s="181">
        <v>4.6099999999999998E-4</v>
      </c>
      <c r="G144" s="181">
        <v>0</v>
      </c>
      <c r="H144" s="181">
        <v>2.0107E-2</v>
      </c>
      <c r="I144" s="181">
        <v>1.7270999999999998E-2</v>
      </c>
      <c r="J144" s="181">
        <v>7.1960000000000001E-3</v>
      </c>
      <c r="K144" s="181">
        <v>7.6709999999999999E-3</v>
      </c>
      <c r="L144" s="258">
        <v>1.0314E-2</v>
      </c>
      <c r="M144" s="258">
        <v>1.6123999999999999E-2</v>
      </c>
      <c r="N144" s="258">
        <v>1.4880000000000001E-2</v>
      </c>
      <c r="O144" s="281">
        <v>138</v>
      </c>
      <c r="P144" s="282"/>
      <c r="Q144" s="283"/>
      <c r="R144" s="283"/>
      <c r="S144" s="283"/>
      <c r="T144" s="283"/>
      <c r="U144" s="283"/>
      <c r="V144" s="283"/>
      <c r="W144" s="283"/>
      <c r="X144" s="283"/>
    </row>
    <row r="145" spans="2:24" s="279" customFormat="1" ht="18" x14ac:dyDescent="0.25">
      <c r="B145" s="280" t="s">
        <v>406</v>
      </c>
      <c r="C145" s="280" t="s">
        <v>2539</v>
      </c>
      <c r="D145" s="181">
        <v>7.5589999999999997E-3</v>
      </c>
      <c r="E145" s="181">
        <v>1.6310000000000001E-3</v>
      </c>
      <c r="F145" s="181">
        <v>1.9014E-2</v>
      </c>
      <c r="G145" s="181">
        <v>1.4121999999999999E-2</v>
      </c>
      <c r="H145" s="181">
        <v>1.9306E-2</v>
      </c>
      <c r="I145" s="181">
        <v>3.4608E-2</v>
      </c>
      <c r="J145" s="181">
        <v>1.9E-2</v>
      </c>
      <c r="K145" s="181">
        <v>2.3890000000000001E-3</v>
      </c>
      <c r="L145" s="258">
        <v>1.145E-3</v>
      </c>
      <c r="M145" s="258">
        <v>6.8820000000000001E-3</v>
      </c>
      <c r="N145" s="258">
        <v>1.4876E-2</v>
      </c>
      <c r="O145" s="281">
        <v>139</v>
      </c>
      <c r="P145" s="282"/>
      <c r="Q145" s="283"/>
      <c r="R145" s="283"/>
      <c r="S145" s="283"/>
      <c r="T145" s="283"/>
      <c r="U145" s="283"/>
      <c r="V145" s="283"/>
      <c r="W145" s="283"/>
      <c r="X145" s="283"/>
    </row>
    <row r="146" spans="2:24" s="279" customFormat="1" ht="18" x14ac:dyDescent="0.25">
      <c r="B146" s="280" t="s">
        <v>543</v>
      </c>
      <c r="C146" s="280" t="s">
        <v>2537</v>
      </c>
      <c r="D146" s="181">
        <v>2.0324999999999999E-2</v>
      </c>
      <c r="E146" s="181">
        <v>0</v>
      </c>
      <c r="F146" s="181">
        <v>0</v>
      </c>
      <c r="G146" s="181">
        <v>5.04E-4</v>
      </c>
      <c r="H146" s="181">
        <v>3.5099999999999997E-4</v>
      </c>
      <c r="I146" s="181">
        <v>1.5346E-2</v>
      </c>
      <c r="J146" s="181">
        <v>7.8639999999999995E-3</v>
      </c>
      <c r="K146" s="181">
        <v>7.2290000000000002E-3</v>
      </c>
      <c r="L146" s="258">
        <v>7.8879999999999992E-3</v>
      </c>
      <c r="M146" s="258">
        <v>4.7790000000000003E-3</v>
      </c>
      <c r="N146" s="258">
        <v>1.4501E-2</v>
      </c>
      <c r="O146" s="281">
        <v>140</v>
      </c>
      <c r="P146" s="282"/>
      <c r="Q146" s="283"/>
      <c r="R146" s="283"/>
      <c r="S146" s="283"/>
      <c r="T146" s="283"/>
      <c r="U146" s="283"/>
      <c r="V146" s="283"/>
      <c r="W146" s="283"/>
      <c r="X146" s="283"/>
    </row>
    <row r="147" spans="2:24" s="279" customFormat="1" ht="18" x14ac:dyDescent="0.25">
      <c r="B147" s="280" t="s">
        <v>425</v>
      </c>
      <c r="C147" s="280" t="s">
        <v>2539</v>
      </c>
      <c r="D147" s="181">
        <v>1.4299999999999998E-3</v>
      </c>
      <c r="E147" s="181">
        <v>6.267E-3</v>
      </c>
      <c r="F147" s="181">
        <v>4.084E-3</v>
      </c>
      <c r="G147" s="181">
        <v>1.1162999999999999E-2</v>
      </c>
      <c r="H147" s="181">
        <v>1.29E-2</v>
      </c>
      <c r="I147" s="181">
        <v>6.790199999999999E-2</v>
      </c>
      <c r="J147" s="181">
        <v>5.2420000000000001E-3</v>
      </c>
      <c r="K147" s="181">
        <v>4.9880000000000002E-3</v>
      </c>
      <c r="L147" s="258">
        <v>4.5371000000000002E-2</v>
      </c>
      <c r="M147" s="258">
        <v>3.8476000000000003E-2</v>
      </c>
      <c r="N147" s="258">
        <v>1.4145000000000001E-2</v>
      </c>
      <c r="O147" s="281">
        <v>141</v>
      </c>
      <c r="P147" s="282"/>
      <c r="Q147" s="283"/>
      <c r="R147" s="283"/>
      <c r="S147" s="283"/>
      <c r="T147" s="283"/>
      <c r="U147" s="283"/>
      <c r="V147" s="283"/>
      <c r="W147" s="283"/>
      <c r="X147" s="283"/>
    </row>
    <row r="148" spans="2:24" s="279" customFormat="1" ht="18" x14ac:dyDescent="0.25">
      <c r="B148" s="284" t="s">
        <v>474</v>
      </c>
      <c r="C148" s="280" t="s">
        <v>2542</v>
      </c>
      <c r="D148" s="181">
        <v>4.5009999999999998E-3</v>
      </c>
      <c r="E148" s="181">
        <v>2.3120000000000003E-3</v>
      </c>
      <c r="F148" s="181">
        <v>7.1340000000000006E-3</v>
      </c>
      <c r="G148" s="181">
        <v>3.3630000000000001E-3</v>
      </c>
      <c r="H148" s="181">
        <v>8.8039999999999993E-3</v>
      </c>
      <c r="I148" s="181">
        <v>1.1571999999999999E-2</v>
      </c>
      <c r="J148" s="181">
        <v>2.3730000000000001E-3</v>
      </c>
      <c r="K148" s="181">
        <v>5.6310000000000006E-3</v>
      </c>
      <c r="L148" s="258">
        <v>8.3309999999999999E-3</v>
      </c>
      <c r="M148" s="258">
        <v>4.1459999999999995E-3</v>
      </c>
      <c r="N148" s="258">
        <v>1.3819000000000001E-2</v>
      </c>
      <c r="O148" s="281">
        <v>142</v>
      </c>
      <c r="P148" s="282"/>
    </row>
    <row r="149" spans="2:24" s="279" customFormat="1" ht="18" x14ac:dyDescent="0.25">
      <c r="B149" s="280" t="s">
        <v>622</v>
      </c>
      <c r="C149" s="280" t="s">
        <v>2541</v>
      </c>
      <c r="D149" s="181">
        <v>7.5230000000000002E-3</v>
      </c>
      <c r="E149" s="181">
        <v>0</v>
      </c>
      <c r="F149" s="181">
        <v>0</v>
      </c>
      <c r="G149" s="181">
        <v>0</v>
      </c>
      <c r="H149" s="181">
        <v>2.4250000000000001E-3</v>
      </c>
      <c r="I149" s="181">
        <v>6.9619999999999994E-3</v>
      </c>
      <c r="J149" s="181">
        <v>2.284E-3</v>
      </c>
      <c r="K149" s="181">
        <v>3.6819999999999999E-3</v>
      </c>
      <c r="L149" s="258">
        <v>5.3460000000000001E-3</v>
      </c>
      <c r="M149" s="258">
        <v>3.4380000000000001E-3</v>
      </c>
      <c r="N149" s="258">
        <v>1.3049E-2</v>
      </c>
      <c r="O149" s="281">
        <v>143</v>
      </c>
      <c r="P149" s="282"/>
      <c r="Q149" s="283"/>
      <c r="R149" s="283"/>
      <c r="S149" s="283"/>
      <c r="T149" s="283"/>
      <c r="U149" s="283"/>
      <c r="V149" s="283"/>
      <c r="W149" s="283"/>
      <c r="X149" s="283"/>
    </row>
    <row r="150" spans="2:24" s="279" customFormat="1" ht="18" x14ac:dyDescent="0.25">
      <c r="B150" s="280" t="s">
        <v>516</v>
      </c>
      <c r="C150" s="280" t="s">
        <v>2539</v>
      </c>
      <c r="D150" s="181">
        <v>8.3400000000000011E-4</v>
      </c>
      <c r="E150" s="181">
        <v>4.0090000000000004E-3</v>
      </c>
      <c r="F150" s="181">
        <v>0.21432300000000001</v>
      </c>
      <c r="G150" s="181">
        <v>1.026E-3</v>
      </c>
      <c r="H150" s="181">
        <v>1.926E-3</v>
      </c>
      <c r="I150" s="181">
        <v>2.163E-3</v>
      </c>
      <c r="J150" s="181">
        <v>1.621E-3</v>
      </c>
      <c r="K150" s="181">
        <v>4.95E-4</v>
      </c>
      <c r="L150" s="258">
        <v>3.3159999999999999E-3</v>
      </c>
      <c r="M150" s="258">
        <v>3.5599999999999998E-4</v>
      </c>
      <c r="N150" s="258">
        <v>1.2812E-2</v>
      </c>
      <c r="O150" s="281">
        <v>144</v>
      </c>
      <c r="P150" s="282"/>
      <c r="Q150" s="283"/>
      <c r="R150" s="283"/>
      <c r="S150" s="283"/>
      <c r="T150" s="283"/>
      <c r="U150" s="283"/>
      <c r="V150" s="283"/>
      <c r="W150" s="283"/>
      <c r="X150" s="283"/>
    </row>
    <row r="151" spans="2:24" s="279" customFormat="1" ht="18" x14ac:dyDescent="0.25">
      <c r="B151" s="280" t="s">
        <v>374</v>
      </c>
      <c r="C151" s="280" t="s">
        <v>2542</v>
      </c>
      <c r="D151" s="181">
        <v>5.3169999999999997E-3</v>
      </c>
      <c r="E151" s="181">
        <v>9.9480000000000002E-3</v>
      </c>
      <c r="F151" s="181">
        <v>2.6258999999999998E-2</v>
      </c>
      <c r="G151" s="181">
        <v>3.3029000000000003E-2</v>
      </c>
      <c r="H151" s="181">
        <v>3.0504E-2</v>
      </c>
      <c r="I151" s="181">
        <v>5.6410000000000002E-3</v>
      </c>
      <c r="J151" s="181">
        <v>2.4949999999999998E-3</v>
      </c>
      <c r="K151" s="181">
        <v>1.5519999999999999E-2</v>
      </c>
      <c r="L151" s="258">
        <v>1.3206000000000001E-2</v>
      </c>
      <c r="M151" s="258">
        <v>1.7864000000000001E-2</v>
      </c>
      <c r="N151" s="258">
        <v>1.2402E-2</v>
      </c>
      <c r="O151" s="281">
        <v>145</v>
      </c>
      <c r="P151" s="282"/>
      <c r="Q151" s="283"/>
      <c r="R151" s="283"/>
      <c r="S151" s="283"/>
      <c r="T151" s="283"/>
      <c r="U151" s="283"/>
      <c r="V151" s="283"/>
      <c r="W151" s="283"/>
      <c r="X151" s="283"/>
    </row>
    <row r="152" spans="2:24" s="279" customFormat="1" ht="18" x14ac:dyDescent="0.25">
      <c r="B152" s="280" t="s">
        <v>550</v>
      </c>
      <c r="C152" s="280" t="s">
        <v>2542</v>
      </c>
      <c r="D152" s="181">
        <v>2.6499999999999999E-4</v>
      </c>
      <c r="E152" s="181">
        <v>0</v>
      </c>
      <c r="F152" s="181">
        <v>9.5699999999999995E-4</v>
      </c>
      <c r="G152" s="181">
        <v>9.5799999999999998E-4</v>
      </c>
      <c r="H152" s="181">
        <v>1.97E-3</v>
      </c>
      <c r="I152" s="181">
        <v>6.182E-3</v>
      </c>
      <c r="J152" s="181">
        <v>7.5429999999999994E-3</v>
      </c>
      <c r="K152" s="181">
        <v>3.6590000000000004E-3</v>
      </c>
      <c r="L152" s="258">
        <v>2.284E-3</v>
      </c>
      <c r="M152" s="258">
        <v>7.7879999999999998E-3</v>
      </c>
      <c r="N152" s="258">
        <v>1.2198000000000001E-2</v>
      </c>
      <c r="O152" s="281">
        <v>146</v>
      </c>
      <c r="P152" s="282"/>
      <c r="Q152" s="283"/>
      <c r="R152" s="283"/>
      <c r="S152" s="283"/>
      <c r="T152" s="283"/>
      <c r="U152" s="283"/>
      <c r="V152" s="283"/>
      <c r="W152" s="283"/>
      <c r="X152" s="283"/>
    </row>
    <row r="153" spans="2:24" s="279" customFormat="1" ht="18" x14ac:dyDescent="0.25">
      <c r="B153" s="280" t="s">
        <v>616</v>
      </c>
      <c r="C153" s="280" t="s">
        <v>2542</v>
      </c>
      <c r="D153" s="181">
        <v>0</v>
      </c>
      <c r="E153" s="181">
        <v>0</v>
      </c>
      <c r="F153" s="181">
        <v>0</v>
      </c>
      <c r="G153" s="181">
        <v>0</v>
      </c>
      <c r="H153" s="181">
        <v>0</v>
      </c>
      <c r="I153" s="181">
        <v>2.0570000000000002E-3</v>
      </c>
      <c r="J153" s="181">
        <v>0</v>
      </c>
      <c r="K153" s="181">
        <v>0</v>
      </c>
      <c r="L153" s="258">
        <v>0</v>
      </c>
      <c r="M153" s="258">
        <v>1.8E-5</v>
      </c>
      <c r="N153" s="258">
        <v>1.1538999999999999E-2</v>
      </c>
      <c r="O153" s="281">
        <v>147</v>
      </c>
      <c r="P153" s="282"/>
      <c r="Q153" s="283"/>
      <c r="R153" s="283"/>
      <c r="S153" s="283"/>
      <c r="T153" s="283"/>
      <c r="U153" s="283"/>
      <c r="V153" s="283"/>
      <c r="W153" s="283"/>
      <c r="X153" s="283"/>
    </row>
    <row r="154" spans="2:24" s="279" customFormat="1" ht="18" x14ac:dyDescent="0.25">
      <c r="B154" s="284" t="s">
        <v>612</v>
      </c>
      <c r="C154" s="280" t="s">
        <v>2540</v>
      </c>
      <c r="D154" s="181">
        <v>2.0093E-2</v>
      </c>
      <c r="E154" s="181">
        <v>8.2690000000000003E-3</v>
      </c>
      <c r="F154" s="181">
        <v>1.1850000000000001E-3</v>
      </c>
      <c r="G154" s="181">
        <v>0</v>
      </c>
      <c r="H154" s="181">
        <v>0</v>
      </c>
      <c r="I154" s="181">
        <v>8.52E-4</v>
      </c>
      <c r="J154" s="181">
        <v>4.0000000000000003E-5</v>
      </c>
      <c r="K154" s="181">
        <v>0</v>
      </c>
      <c r="L154" s="258">
        <v>0</v>
      </c>
      <c r="M154" s="258">
        <v>0</v>
      </c>
      <c r="N154" s="258">
        <v>1.0252000000000001E-2</v>
      </c>
      <c r="O154" s="281">
        <v>148</v>
      </c>
      <c r="P154" s="282"/>
      <c r="Q154" s="283"/>
      <c r="R154" s="283"/>
      <c r="S154" s="283"/>
      <c r="T154" s="283"/>
      <c r="U154" s="283"/>
      <c r="V154" s="283"/>
      <c r="W154" s="283"/>
      <c r="X154" s="283"/>
    </row>
    <row r="155" spans="2:24" s="279" customFormat="1" ht="18" x14ac:dyDescent="0.25">
      <c r="B155" s="280" t="s">
        <v>5135</v>
      </c>
      <c r="C155" s="280" t="s">
        <v>2539</v>
      </c>
      <c r="D155" s="181">
        <v>4.7739000000000004E-2</v>
      </c>
      <c r="E155" s="181">
        <v>2.5399999999999997E-3</v>
      </c>
      <c r="F155" s="181">
        <v>2.8382999999999999E-2</v>
      </c>
      <c r="G155" s="181">
        <v>1.6934999999999999E-2</v>
      </c>
      <c r="H155" s="181">
        <v>2.4228E-2</v>
      </c>
      <c r="I155" s="181">
        <v>8.4170000000000009E-3</v>
      </c>
      <c r="J155" s="181">
        <v>1.8495999999999999E-2</v>
      </c>
      <c r="K155" s="181">
        <v>2.823E-3</v>
      </c>
      <c r="L155" s="258">
        <v>4.3110000000000006E-3</v>
      </c>
      <c r="M155" s="258">
        <v>5.3270000000000001E-3</v>
      </c>
      <c r="N155" s="258">
        <v>1.0232E-2</v>
      </c>
      <c r="O155" s="281">
        <v>149</v>
      </c>
      <c r="P155" s="282"/>
    </row>
    <row r="156" spans="2:24" s="279" customFormat="1" ht="18" x14ac:dyDescent="0.25">
      <c r="B156" s="284" t="s">
        <v>629</v>
      </c>
      <c r="C156" s="280" t="s">
        <v>2539</v>
      </c>
      <c r="D156" s="181">
        <v>0</v>
      </c>
      <c r="E156" s="181">
        <v>2.4000000000000001E-4</v>
      </c>
      <c r="F156" s="181">
        <v>2.6499999999999999E-4</v>
      </c>
      <c r="G156" s="181">
        <v>0</v>
      </c>
      <c r="H156" s="181">
        <v>0</v>
      </c>
      <c r="I156" s="181">
        <v>0</v>
      </c>
      <c r="J156" s="181">
        <v>0</v>
      </c>
      <c r="K156" s="181">
        <v>0</v>
      </c>
      <c r="L156" s="258">
        <v>0</v>
      </c>
      <c r="M156" s="258">
        <v>0</v>
      </c>
      <c r="N156" s="258">
        <v>9.1999999999999998E-3</v>
      </c>
      <c r="O156" s="281">
        <v>150</v>
      </c>
      <c r="P156" s="282"/>
      <c r="Q156" s="283"/>
      <c r="R156" s="283"/>
      <c r="S156" s="283"/>
      <c r="T156" s="283"/>
      <c r="U156" s="283"/>
      <c r="V156" s="283"/>
      <c r="W156" s="283"/>
      <c r="X156" s="283"/>
    </row>
    <row r="157" spans="2:24" s="279" customFormat="1" ht="18" x14ac:dyDescent="0.25">
      <c r="B157" s="280" t="s">
        <v>494</v>
      </c>
      <c r="C157" s="280" t="s">
        <v>2538</v>
      </c>
      <c r="D157" s="181">
        <v>1.751E-3</v>
      </c>
      <c r="E157" s="181">
        <v>2.1330000000000003E-3</v>
      </c>
      <c r="F157" s="181">
        <v>2.0930000000000002E-3</v>
      </c>
      <c r="G157" s="181">
        <v>2.114E-3</v>
      </c>
      <c r="H157" s="181">
        <v>1.4120000000000001E-3</v>
      </c>
      <c r="I157" s="181">
        <v>1.052E-3</v>
      </c>
      <c r="J157" s="181">
        <v>2.8029000000000002E-2</v>
      </c>
      <c r="K157" s="181">
        <v>3.86E-4</v>
      </c>
      <c r="L157" s="258">
        <v>4.5400000000000003E-4</v>
      </c>
      <c r="M157" s="258">
        <v>1.76E-4</v>
      </c>
      <c r="N157" s="258">
        <v>8.2850000000000007E-3</v>
      </c>
      <c r="O157" s="281">
        <v>151</v>
      </c>
      <c r="P157" s="282"/>
    </row>
    <row r="158" spans="2:24" s="279" customFormat="1" ht="27" x14ac:dyDescent="0.25">
      <c r="B158" s="284" t="s">
        <v>2572</v>
      </c>
      <c r="C158" s="280" t="s">
        <v>5104</v>
      </c>
      <c r="D158" s="181">
        <v>5.1309999999999995E-2</v>
      </c>
      <c r="E158" s="181">
        <v>4.2415000000000001E-2</v>
      </c>
      <c r="F158" s="181">
        <v>4.9203000000000011E-2</v>
      </c>
      <c r="G158" s="181">
        <v>2.8369000000000002E-2</v>
      </c>
      <c r="H158" s="181">
        <v>3.1913999999999998E-2</v>
      </c>
      <c r="I158" s="181">
        <v>1.235E-2</v>
      </c>
      <c r="J158" s="181">
        <v>4.6610000000000002E-3</v>
      </c>
      <c r="K158" s="181">
        <v>2.134E-3</v>
      </c>
      <c r="L158" s="258">
        <v>1.1529999999999999E-3</v>
      </c>
      <c r="M158" s="258">
        <v>5.0549999999999996E-3</v>
      </c>
      <c r="N158" s="258">
        <v>6.3459999999999992E-3</v>
      </c>
      <c r="O158" s="281">
        <v>152</v>
      </c>
      <c r="P158" s="282"/>
      <c r="Q158" s="283"/>
      <c r="R158" s="283"/>
      <c r="S158" s="283"/>
      <c r="T158" s="283"/>
      <c r="U158" s="283"/>
      <c r="V158" s="283"/>
      <c r="W158" s="283"/>
      <c r="X158" s="283"/>
    </row>
    <row r="159" spans="2:24" s="279" customFormat="1" ht="18" x14ac:dyDescent="0.25">
      <c r="B159" s="280" t="s">
        <v>393</v>
      </c>
      <c r="C159" s="280" t="s">
        <v>2538</v>
      </c>
      <c r="D159" s="181">
        <v>1.289E-3</v>
      </c>
      <c r="E159" s="181">
        <v>1.1540000000000001E-3</v>
      </c>
      <c r="F159" s="181">
        <v>1.4060000000000001E-3</v>
      </c>
      <c r="G159" s="181">
        <v>2.4222E-2</v>
      </c>
      <c r="H159" s="181">
        <v>3.5237999999999998E-2</v>
      </c>
      <c r="I159" s="181">
        <v>6.0269999999999994E-3</v>
      </c>
      <c r="J159" s="181">
        <v>1.8657E-2</v>
      </c>
      <c r="K159" s="181">
        <v>3.4299999999999999E-4</v>
      </c>
      <c r="L159" s="258">
        <v>0</v>
      </c>
      <c r="M159" s="258">
        <v>3.4399999999999999E-3</v>
      </c>
      <c r="N159" s="258">
        <v>6.1809999999999999E-3</v>
      </c>
      <c r="O159" s="281">
        <v>153</v>
      </c>
      <c r="P159" s="282"/>
      <c r="Q159" s="283"/>
      <c r="R159" s="283"/>
      <c r="S159" s="283"/>
      <c r="T159" s="283"/>
      <c r="U159" s="283"/>
      <c r="V159" s="283"/>
      <c r="W159" s="283"/>
      <c r="X159" s="283"/>
    </row>
    <row r="160" spans="2:24" s="279" customFormat="1" ht="18" x14ac:dyDescent="0.25">
      <c r="B160" s="280" t="s">
        <v>5128</v>
      </c>
      <c r="C160" s="280" t="s">
        <v>2539</v>
      </c>
      <c r="D160" s="181">
        <v>1.1050000000000001E-3</v>
      </c>
      <c r="E160" s="181">
        <v>0</v>
      </c>
      <c r="F160" s="181">
        <v>1.2979999999999999E-3</v>
      </c>
      <c r="G160" s="181">
        <v>2.251E-3</v>
      </c>
      <c r="H160" s="181">
        <v>1.3930000000000001E-3</v>
      </c>
      <c r="I160" s="181">
        <v>1.4599999999999999E-3</v>
      </c>
      <c r="J160" s="181">
        <v>3.9909999999999998E-3</v>
      </c>
      <c r="K160" s="181">
        <v>1.7556000000000002E-2</v>
      </c>
      <c r="L160" s="258">
        <v>2.3265000000000001E-2</v>
      </c>
      <c r="M160" s="258">
        <v>2.5197999999999998E-2</v>
      </c>
      <c r="N160" s="258">
        <v>6.0039999999999998E-3</v>
      </c>
      <c r="O160" s="281">
        <v>154</v>
      </c>
      <c r="P160" s="282"/>
      <c r="Q160" s="283"/>
      <c r="R160" s="283"/>
      <c r="S160" s="283"/>
      <c r="T160" s="283"/>
      <c r="U160" s="283"/>
      <c r="V160" s="283"/>
      <c r="W160" s="283"/>
      <c r="X160" s="283"/>
    </row>
    <row r="161" spans="2:24" s="279" customFormat="1" ht="18" x14ac:dyDescent="0.25">
      <c r="B161" s="280" t="s">
        <v>571</v>
      </c>
      <c r="C161" s="280" t="s">
        <v>5104</v>
      </c>
      <c r="D161" s="181">
        <v>1.1639999999999999E-3</v>
      </c>
      <c r="E161" s="181">
        <v>1.7200000000000001E-4</v>
      </c>
      <c r="F161" s="181">
        <v>1.062E-3</v>
      </c>
      <c r="G161" s="181">
        <v>0</v>
      </c>
      <c r="H161" s="181">
        <v>1.5460000000000001E-3</v>
      </c>
      <c r="I161" s="181">
        <v>1.1800000000000001E-3</v>
      </c>
      <c r="J161" s="181">
        <v>5.4159999999999998E-3</v>
      </c>
      <c r="K161" s="181">
        <v>5.9599999999999996E-4</v>
      </c>
      <c r="L161" s="258">
        <v>1.524E-3</v>
      </c>
      <c r="M161" s="258">
        <v>8.1999999999999998E-4</v>
      </c>
      <c r="N161" s="258">
        <v>5.8529999999999997E-3</v>
      </c>
      <c r="O161" s="281">
        <v>155</v>
      </c>
      <c r="P161" s="282"/>
      <c r="Q161" s="283"/>
      <c r="R161" s="283"/>
      <c r="S161" s="283"/>
      <c r="T161" s="283"/>
      <c r="U161" s="283"/>
      <c r="V161" s="283"/>
      <c r="W161" s="283"/>
      <c r="X161" s="283"/>
    </row>
    <row r="162" spans="2:24" s="279" customFormat="1" ht="18" x14ac:dyDescent="0.25">
      <c r="B162" s="280" t="s">
        <v>650</v>
      </c>
      <c r="C162" s="280" t="s">
        <v>2539</v>
      </c>
      <c r="D162" s="181">
        <v>0</v>
      </c>
      <c r="E162" s="181">
        <v>0</v>
      </c>
      <c r="F162" s="181">
        <v>0</v>
      </c>
      <c r="G162" s="181">
        <v>0</v>
      </c>
      <c r="H162" s="181">
        <v>4.0200000000000001E-4</v>
      </c>
      <c r="I162" s="181">
        <v>3.8000000000000002E-4</v>
      </c>
      <c r="J162" s="181">
        <v>1.15E-4</v>
      </c>
      <c r="K162" s="181">
        <v>9.7399999999999993E-4</v>
      </c>
      <c r="L162" s="258">
        <v>2.7229999999999997E-3</v>
      </c>
      <c r="M162" s="258">
        <v>7.9500000000000003E-4</v>
      </c>
      <c r="N162" s="258">
        <v>5.7159999999999997E-3</v>
      </c>
      <c r="O162" s="281">
        <v>156</v>
      </c>
      <c r="P162" s="282"/>
      <c r="Q162" s="283"/>
      <c r="R162" s="283"/>
      <c r="S162" s="283"/>
      <c r="T162" s="283"/>
      <c r="U162" s="283"/>
      <c r="V162" s="283"/>
      <c r="W162" s="283"/>
      <c r="X162" s="283"/>
    </row>
    <row r="163" spans="2:24" s="279" customFormat="1" ht="18" x14ac:dyDescent="0.25">
      <c r="B163" s="280" t="s">
        <v>421</v>
      </c>
      <c r="C163" s="280" t="s">
        <v>2542</v>
      </c>
      <c r="D163" s="181">
        <v>1.719E-3</v>
      </c>
      <c r="E163" s="181">
        <v>2.7109999999999999E-3</v>
      </c>
      <c r="F163" s="181">
        <v>3.5079999999999998E-3</v>
      </c>
      <c r="G163" s="181">
        <v>8.4459999999999986E-3</v>
      </c>
      <c r="H163" s="181">
        <v>4.3999999999999999E-5</v>
      </c>
      <c r="I163" s="181">
        <v>8.3999999999999995E-5</v>
      </c>
      <c r="J163" s="181">
        <v>2.4130000000000002E-3</v>
      </c>
      <c r="K163" s="181">
        <v>6.6599999999999993E-4</v>
      </c>
      <c r="L163" s="258">
        <v>0</v>
      </c>
      <c r="M163" s="258">
        <v>5.2239999999999995E-3</v>
      </c>
      <c r="N163" s="258">
        <v>5.457E-3</v>
      </c>
      <c r="O163" s="281">
        <v>157</v>
      </c>
      <c r="P163" s="282"/>
      <c r="Q163" s="283"/>
      <c r="R163" s="283"/>
      <c r="S163" s="283"/>
      <c r="T163" s="283"/>
      <c r="U163" s="283"/>
      <c r="V163" s="283"/>
      <c r="W163" s="283"/>
      <c r="X163" s="283"/>
    </row>
    <row r="164" spans="2:24" s="279" customFormat="1" ht="18" x14ac:dyDescent="0.25">
      <c r="B164" s="280" t="s">
        <v>542</v>
      </c>
      <c r="C164" s="280" t="s">
        <v>2542</v>
      </c>
      <c r="D164" s="181">
        <v>7.7499999999999997E-4</v>
      </c>
      <c r="E164" s="181">
        <v>0</v>
      </c>
      <c r="F164" s="181">
        <v>3.6749999999999999E-3</v>
      </c>
      <c r="G164" s="181">
        <v>5.13E-4</v>
      </c>
      <c r="H164" s="181">
        <v>1.469E-3</v>
      </c>
      <c r="I164" s="181">
        <v>1.895E-3</v>
      </c>
      <c r="J164" s="181">
        <v>1.591E-3</v>
      </c>
      <c r="K164" s="181">
        <v>2.8899999999999998E-4</v>
      </c>
      <c r="L164" s="258">
        <v>3.163E-3</v>
      </c>
      <c r="M164" s="258">
        <v>8.0199999999999998E-4</v>
      </c>
      <c r="N164" s="258">
        <v>5.1630000000000001E-3</v>
      </c>
      <c r="O164" s="281">
        <v>158</v>
      </c>
      <c r="P164" s="282"/>
      <c r="Q164" s="283"/>
      <c r="R164" s="283"/>
      <c r="S164" s="283"/>
      <c r="T164" s="283"/>
      <c r="U164" s="283"/>
      <c r="V164" s="283"/>
      <c r="W164" s="283"/>
      <c r="X164" s="283"/>
    </row>
    <row r="165" spans="2:24" s="279" customFormat="1" ht="18" x14ac:dyDescent="0.25">
      <c r="B165" s="280" t="s">
        <v>2568</v>
      </c>
      <c r="C165" s="280" t="s">
        <v>2538</v>
      </c>
      <c r="D165" s="181">
        <v>1.2339999999999999E-3</v>
      </c>
      <c r="E165" s="181">
        <v>0</v>
      </c>
      <c r="F165" s="181">
        <v>1.08E-4</v>
      </c>
      <c r="G165" s="181">
        <v>4.0999999999999999E-4</v>
      </c>
      <c r="H165" s="181">
        <v>1.84E-4</v>
      </c>
      <c r="I165" s="181">
        <v>2.14E-4</v>
      </c>
      <c r="J165" s="181">
        <v>3.5800000000000003E-4</v>
      </c>
      <c r="K165" s="181">
        <v>1.1349999999999999E-3</v>
      </c>
      <c r="L165" s="258">
        <v>0</v>
      </c>
      <c r="M165" s="258">
        <v>4.0099999999999999E-4</v>
      </c>
      <c r="N165" s="258">
        <v>4.7759999999999999E-3</v>
      </c>
      <c r="O165" s="281">
        <v>159</v>
      </c>
      <c r="P165" s="282"/>
      <c r="Q165" s="283"/>
      <c r="R165" s="283"/>
      <c r="S165" s="283"/>
      <c r="T165" s="283"/>
      <c r="U165" s="283"/>
      <c r="V165" s="283"/>
      <c r="W165" s="283"/>
      <c r="X165" s="283"/>
    </row>
    <row r="166" spans="2:24" s="279" customFormat="1" ht="18" x14ac:dyDescent="0.25">
      <c r="B166" s="280" t="s">
        <v>581</v>
      </c>
      <c r="C166" s="280" t="s">
        <v>2538</v>
      </c>
      <c r="D166" s="181">
        <v>8.2830000000000004E-3</v>
      </c>
      <c r="E166" s="181">
        <v>2.0691000000000001E-2</v>
      </c>
      <c r="F166" s="181">
        <v>1.7006E-2</v>
      </c>
      <c r="G166" s="181">
        <v>0</v>
      </c>
      <c r="H166" s="181">
        <v>7.0600000000000003E-4</v>
      </c>
      <c r="I166" s="181">
        <v>0</v>
      </c>
      <c r="J166" s="181">
        <v>0</v>
      </c>
      <c r="K166" s="181">
        <v>0</v>
      </c>
      <c r="L166" s="258">
        <v>0</v>
      </c>
      <c r="M166" s="258">
        <v>0</v>
      </c>
      <c r="N166" s="258">
        <v>4.5989999999999998E-3</v>
      </c>
      <c r="O166" s="281">
        <v>160</v>
      </c>
      <c r="P166" s="282"/>
      <c r="Q166" s="283"/>
      <c r="R166" s="283"/>
      <c r="S166" s="283"/>
      <c r="T166" s="283"/>
      <c r="U166" s="283"/>
      <c r="V166" s="283"/>
      <c r="W166" s="283"/>
      <c r="X166" s="283"/>
    </row>
    <row r="167" spans="2:24" s="279" customFormat="1" ht="18" x14ac:dyDescent="0.25">
      <c r="B167" s="280" t="s">
        <v>563</v>
      </c>
      <c r="C167" s="280" t="s">
        <v>2539</v>
      </c>
      <c r="D167" s="181">
        <v>1.46E-4</v>
      </c>
      <c r="E167" s="181">
        <v>0</v>
      </c>
      <c r="F167" s="181">
        <v>0</v>
      </c>
      <c r="G167" s="181">
        <v>1.5200000000000001E-4</v>
      </c>
      <c r="H167" s="181">
        <v>0</v>
      </c>
      <c r="I167" s="181">
        <v>0</v>
      </c>
      <c r="J167" s="181">
        <v>4.5000000000000003E-5</v>
      </c>
      <c r="K167" s="181">
        <v>1.1440000000000001E-3</v>
      </c>
      <c r="L167" s="258">
        <v>8.5000000000000006E-5</v>
      </c>
      <c r="M167" s="258">
        <v>1.0000000000000001E-5</v>
      </c>
      <c r="N167" s="258">
        <v>4.2310000000000004E-3</v>
      </c>
      <c r="O167" s="281">
        <v>161</v>
      </c>
      <c r="P167" s="282"/>
      <c r="Q167" s="283"/>
      <c r="R167" s="283"/>
      <c r="S167" s="283"/>
      <c r="T167" s="283"/>
      <c r="U167" s="283"/>
      <c r="V167" s="283"/>
      <c r="W167" s="283"/>
      <c r="X167" s="283"/>
    </row>
    <row r="168" spans="2:24" s="279" customFormat="1" ht="18" x14ac:dyDescent="0.25">
      <c r="B168" s="280" t="s">
        <v>446</v>
      </c>
      <c r="C168" s="280" t="s">
        <v>2539</v>
      </c>
      <c r="D168" s="181">
        <v>3.2820000000000002E-3</v>
      </c>
      <c r="E168" s="181">
        <v>1.6386000000000001E-2</v>
      </c>
      <c r="F168" s="181">
        <v>8.5529999999999998E-3</v>
      </c>
      <c r="G168" s="181">
        <v>1.4085E-2</v>
      </c>
      <c r="H168" s="181">
        <v>2.6940000000000002E-2</v>
      </c>
      <c r="I168" s="181">
        <v>7.79E-3</v>
      </c>
      <c r="J168" s="181">
        <v>6.4080999999999999E-2</v>
      </c>
      <c r="K168" s="181">
        <v>1.5216999999999998E-2</v>
      </c>
      <c r="L168" s="258">
        <v>2.1953E-2</v>
      </c>
      <c r="M168" s="258">
        <v>5.1580000000000003E-3</v>
      </c>
      <c r="N168" s="258">
        <v>4.1790000000000004E-3</v>
      </c>
      <c r="O168" s="281">
        <v>162</v>
      </c>
      <c r="P168" s="282"/>
      <c r="Q168" s="283"/>
      <c r="R168" s="283"/>
      <c r="S168" s="283"/>
      <c r="T168" s="283"/>
      <c r="U168" s="283"/>
      <c r="V168" s="283"/>
      <c r="W168" s="283"/>
      <c r="X168" s="283"/>
    </row>
    <row r="169" spans="2:24" s="279" customFormat="1" ht="18" x14ac:dyDescent="0.25">
      <c r="B169" s="280" t="s">
        <v>2556</v>
      </c>
      <c r="C169" s="280" t="s">
        <v>2542</v>
      </c>
      <c r="D169" s="181">
        <v>7.6800000000000002E-4</v>
      </c>
      <c r="E169" s="181">
        <v>7.7099999999999998E-4</v>
      </c>
      <c r="F169" s="181">
        <v>1.4260000000000002E-3</v>
      </c>
      <c r="G169" s="181">
        <v>0</v>
      </c>
      <c r="H169" s="181">
        <v>0</v>
      </c>
      <c r="I169" s="181">
        <v>3.2400000000000001E-4</v>
      </c>
      <c r="J169" s="181">
        <v>0</v>
      </c>
      <c r="K169" s="181">
        <v>3.9999999999999998E-6</v>
      </c>
      <c r="L169" s="258">
        <v>9.0000000000000002E-6</v>
      </c>
      <c r="M169" s="258">
        <v>9.01E-4</v>
      </c>
      <c r="N169" s="258">
        <v>3.993E-3</v>
      </c>
      <c r="O169" s="281">
        <v>163</v>
      </c>
      <c r="P169" s="282"/>
      <c r="Q169" s="283"/>
      <c r="R169" s="283"/>
      <c r="S169" s="283"/>
      <c r="T169" s="283"/>
      <c r="U169" s="283"/>
      <c r="V169" s="283"/>
      <c r="W169" s="283"/>
      <c r="X169" s="283"/>
    </row>
    <row r="170" spans="2:24" s="279" customFormat="1" ht="18" x14ac:dyDescent="0.25">
      <c r="B170" s="280" t="s">
        <v>505</v>
      </c>
      <c r="C170" s="280" t="s">
        <v>2539</v>
      </c>
      <c r="D170" s="181">
        <v>8.8800000000000001E-4</v>
      </c>
      <c r="E170" s="181">
        <v>1.2589999999999999E-3</v>
      </c>
      <c r="F170" s="181">
        <v>2.088E-3</v>
      </c>
      <c r="G170" s="181">
        <v>1.9580000000000001E-3</v>
      </c>
      <c r="H170" s="181">
        <v>7.1100000000000004E-4</v>
      </c>
      <c r="I170" s="181">
        <v>6.5499999999999998E-4</v>
      </c>
      <c r="J170" s="181">
        <v>1.31E-3</v>
      </c>
      <c r="K170" s="181">
        <v>0</v>
      </c>
      <c r="L170" s="258">
        <v>0</v>
      </c>
      <c r="M170" s="258">
        <v>5.8510000000000003E-3</v>
      </c>
      <c r="N170" s="258">
        <v>3.9240000000000004E-3</v>
      </c>
      <c r="O170" s="281">
        <v>164</v>
      </c>
      <c r="P170" s="282"/>
      <c r="Q170" s="283"/>
      <c r="R170" s="283"/>
      <c r="S170" s="283"/>
      <c r="T170" s="283"/>
      <c r="U170" s="283"/>
      <c r="V170" s="283"/>
      <c r="W170" s="283"/>
      <c r="X170" s="283"/>
    </row>
    <row r="171" spans="2:24" s="279" customFormat="1" ht="18" x14ac:dyDescent="0.25">
      <c r="B171" s="280" t="s">
        <v>547</v>
      </c>
      <c r="C171" s="280" t="s">
        <v>2539</v>
      </c>
      <c r="D171" s="181">
        <v>9.2789999999999991E-3</v>
      </c>
      <c r="E171" s="181">
        <v>0</v>
      </c>
      <c r="F171" s="181">
        <v>1.854E-3</v>
      </c>
      <c r="G171" s="181">
        <v>4.5800000000000002E-4</v>
      </c>
      <c r="H171" s="181">
        <v>1.9082999999999999E-2</v>
      </c>
      <c r="I171" s="181">
        <v>1.8699999999999999E-4</v>
      </c>
      <c r="J171" s="181">
        <v>8.7999999999999998E-5</v>
      </c>
      <c r="K171" s="181">
        <v>7.175E-3</v>
      </c>
      <c r="L171" s="258">
        <v>8.5999999999999998E-4</v>
      </c>
      <c r="M171" s="258">
        <v>6.4499999999999996E-4</v>
      </c>
      <c r="N171" s="258">
        <v>3.5710000000000004E-3</v>
      </c>
      <c r="O171" s="281">
        <v>165</v>
      </c>
      <c r="P171" s="282"/>
      <c r="Q171" s="283"/>
      <c r="R171" s="283"/>
      <c r="S171" s="283"/>
      <c r="T171" s="283"/>
      <c r="U171" s="283"/>
      <c r="V171" s="283"/>
      <c r="W171" s="283"/>
      <c r="X171" s="283"/>
    </row>
    <row r="172" spans="2:24" s="279" customFormat="1" ht="18" x14ac:dyDescent="0.25">
      <c r="B172" s="284" t="s">
        <v>2570</v>
      </c>
      <c r="C172" s="280" t="s">
        <v>2542</v>
      </c>
      <c r="D172" s="181">
        <v>5.2950000000000002E-3</v>
      </c>
      <c r="E172" s="181">
        <v>1.3270000000000001E-3</v>
      </c>
      <c r="F172" s="181">
        <v>1.6559999999999999E-3</v>
      </c>
      <c r="G172" s="181">
        <v>1.7609999999999998E-3</v>
      </c>
      <c r="H172" s="181">
        <v>7.0060000000000001E-3</v>
      </c>
      <c r="I172" s="181">
        <v>9.4600000000000001E-4</v>
      </c>
      <c r="J172" s="181">
        <v>1.95E-4</v>
      </c>
      <c r="K172" s="181">
        <v>3.21E-4</v>
      </c>
      <c r="L172" s="258">
        <v>1.7669999999999999E-3</v>
      </c>
      <c r="M172" s="258">
        <v>7.0700000000000005E-4</v>
      </c>
      <c r="N172" s="258">
        <v>3.3029999999999999E-3</v>
      </c>
      <c r="O172" s="281">
        <v>166</v>
      </c>
      <c r="P172" s="282"/>
      <c r="Q172" s="283"/>
      <c r="R172" s="283"/>
      <c r="S172" s="283"/>
      <c r="T172" s="283"/>
      <c r="U172" s="283"/>
      <c r="V172" s="283"/>
      <c r="W172" s="283"/>
      <c r="X172" s="283"/>
    </row>
    <row r="173" spans="2:24" s="279" customFormat="1" ht="18" x14ac:dyDescent="0.25">
      <c r="B173" s="284" t="s">
        <v>2550</v>
      </c>
      <c r="C173" s="280" t="s">
        <v>2538</v>
      </c>
      <c r="D173" s="181">
        <v>0</v>
      </c>
      <c r="E173" s="181">
        <v>0</v>
      </c>
      <c r="F173" s="181">
        <v>2.2100000000000001E-4</v>
      </c>
      <c r="G173" s="181">
        <v>0</v>
      </c>
      <c r="H173" s="181">
        <v>2.41E-4</v>
      </c>
      <c r="I173" s="181">
        <v>0</v>
      </c>
      <c r="J173" s="181">
        <v>0</v>
      </c>
      <c r="K173" s="181">
        <v>7.5000000000000002E-4</v>
      </c>
      <c r="L173" s="258">
        <v>1.54E-4</v>
      </c>
      <c r="M173" s="258">
        <v>6.7000000000000002E-5</v>
      </c>
      <c r="N173" s="258">
        <v>3.2919999999999998E-3</v>
      </c>
      <c r="O173" s="281">
        <v>167</v>
      </c>
      <c r="P173" s="282"/>
      <c r="Q173" s="283"/>
      <c r="R173" s="283"/>
      <c r="S173" s="283"/>
      <c r="T173" s="283"/>
      <c r="U173" s="283"/>
      <c r="V173" s="283"/>
      <c r="W173" s="283"/>
      <c r="X173" s="283"/>
    </row>
    <row r="174" spans="2:24" s="279" customFormat="1" ht="18" x14ac:dyDescent="0.25">
      <c r="B174" s="280" t="s">
        <v>2571</v>
      </c>
      <c r="C174" s="280" t="s">
        <v>2538</v>
      </c>
      <c r="D174" s="181">
        <v>9.0899999999999998E-4</v>
      </c>
      <c r="E174" s="181">
        <v>1.9902E-2</v>
      </c>
      <c r="F174" s="181">
        <v>8.479999999999999E-4</v>
      </c>
      <c r="G174" s="181">
        <v>1.5070000000000001E-3</v>
      </c>
      <c r="H174" s="181">
        <v>2.0709999999999999E-3</v>
      </c>
      <c r="I174" s="181">
        <v>3.9399999999999998E-4</v>
      </c>
      <c r="J174" s="181">
        <v>4.9700000000000005E-4</v>
      </c>
      <c r="K174" s="181">
        <v>5.9299999999999999E-4</v>
      </c>
      <c r="L174" s="258">
        <v>0</v>
      </c>
      <c r="M174" s="258">
        <v>0</v>
      </c>
      <c r="N174" s="258">
        <v>2.4329999999999998E-3</v>
      </c>
      <c r="O174" s="281">
        <v>168</v>
      </c>
      <c r="P174" s="282"/>
      <c r="Q174" s="283"/>
      <c r="R174" s="283"/>
      <c r="S174" s="283"/>
      <c r="T174" s="283"/>
      <c r="U174" s="283"/>
      <c r="V174" s="283"/>
      <c r="W174" s="283"/>
      <c r="X174" s="283"/>
    </row>
    <row r="175" spans="2:24" s="279" customFormat="1" ht="18" x14ac:dyDescent="0.25">
      <c r="B175" s="284" t="s">
        <v>664</v>
      </c>
      <c r="C175" s="280" t="s">
        <v>2538</v>
      </c>
      <c r="D175" s="181">
        <v>0</v>
      </c>
      <c r="E175" s="181">
        <v>0</v>
      </c>
      <c r="F175" s="181">
        <v>0</v>
      </c>
      <c r="G175" s="181">
        <v>0</v>
      </c>
      <c r="H175" s="181">
        <v>0</v>
      </c>
      <c r="I175" s="181">
        <v>0</v>
      </c>
      <c r="J175" s="181">
        <v>0</v>
      </c>
      <c r="K175" s="181">
        <v>0</v>
      </c>
      <c r="L175" s="258">
        <v>0</v>
      </c>
      <c r="M175" s="258">
        <v>0</v>
      </c>
      <c r="N175" s="258">
        <v>2.2009999999999998E-3</v>
      </c>
      <c r="O175" s="281">
        <v>169</v>
      </c>
      <c r="P175" s="282"/>
      <c r="Q175" s="283"/>
      <c r="R175" s="283"/>
      <c r="S175" s="283"/>
      <c r="T175" s="283"/>
      <c r="U175" s="283"/>
      <c r="V175" s="283"/>
      <c r="W175" s="283"/>
      <c r="X175" s="283"/>
    </row>
    <row r="176" spans="2:24" s="279" customFormat="1" ht="23.25" customHeight="1" x14ac:dyDescent="0.25">
      <c r="B176" s="284" t="s">
        <v>2567</v>
      </c>
      <c r="C176" s="280" t="s">
        <v>2542</v>
      </c>
      <c r="D176" s="181">
        <v>0</v>
      </c>
      <c r="E176" s="181">
        <v>0</v>
      </c>
      <c r="F176" s="181">
        <v>0</v>
      </c>
      <c r="G176" s="181">
        <v>8.1399999999999994E-4</v>
      </c>
      <c r="H176" s="181">
        <v>2.9599999999999998E-4</v>
      </c>
      <c r="I176" s="181">
        <v>4.7130000000000002E-3</v>
      </c>
      <c r="J176" s="181">
        <v>3.3399999999999999E-4</v>
      </c>
      <c r="K176" s="181">
        <v>0</v>
      </c>
      <c r="L176" s="258">
        <v>1.4799999999999999E-4</v>
      </c>
      <c r="M176" s="258">
        <v>3.4600000000000001E-4</v>
      </c>
      <c r="N176" s="258">
        <v>2.1349999999999997E-3</v>
      </c>
      <c r="O176" s="281">
        <v>170</v>
      </c>
      <c r="P176" s="282"/>
      <c r="Q176" s="283"/>
      <c r="R176" s="283"/>
      <c r="S176" s="283"/>
      <c r="T176" s="283"/>
      <c r="U176" s="283"/>
      <c r="V176" s="283"/>
      <c r="W176" s="283"/>
      <c r="X176" s="283"/>
    </row>
    <row r="177" spans="2:24" s="279" customFormat="1" ht="18" x14ac:dyDescent="0.25">
      <c r="B177" s="280" t="s">
        <v>637</v>
      </c>
      <c r="C177" s="280" t="s">
        <v>2538</v>
      </c>
      <c r="D177" s="181">
        <v>0</v>
      </c>
      <c r="E177" s="181">
        <v>0</v>
      </c>
      <c r="F177" s="181">
        <v>0</v>
      </c>
      <c r="G177" s="181">
        <v>0</v>
      </c>
      <c r="H177" s="181">
        <v>0</v>
      </c>
      <c r="I177" s="181">
        <v>0</v>
      </c>
      <c r="J177" s="181">
        <v>0</v>
      </c>
      <c r="K177" s="181">
        <v>0</v>
      </c>
      <c r="L177" s="258">
        <v>0</v>
      </c>
      <c r="M177" s="258">
        <v>0</v>
      </c>
      <c r="N177" s="258">
        <v>1.92E-3</v>
      </c>
      <c r="O177" s="281">
        <v>171</v>
      </c>
      <c r="P177" s="282"/>
      <c r="Q177" s="283"/>
      <c r="R177" s="283"/>
      <c r="S177" s="283"/>
      <c r="T177" s="283"/>
      <c r="U177" s="283"/>
      <c r="V177" s="283"/>
      <c r="W177" s="283"/>
      <c r="X177" s="283"/>
    </row>
    <row r="178" spans="2:24" s="279" customFormat="1" ht="18" x14ac:dyDescent="0.25">
      <c r="B178" s="280" t="s">
        <v>2569</v>
      </c>
      <c r="C178" s="280" t="s">
        <v>2539</v>
      </c>
      <c r="D178" s="181">
        <v>1.307E-3</v>
      </c>
      <c r="E178" s="181">
        <v>1.3879999999999999E-3</v>
      </c>
      <c r="F178" s="181">
        <v>2.4710000000000001E-3</v>
      </c>
      <c r="G178" s="181">
        <v>1.407E-3</v>
      </c>
      <c r="H178" s="181">
        <v>1.242E-3</v>
      </c>
      <c r="I178" s="181">
        <v>1.653E-3</v>
      </c>
      <c r="J178" s="181">
        <v>6.6200000000000005E-4</v>
      </c>
      <c r="K178" s="181">
        <v>1.8200000000000001E-4</v>
      </c>
      <c r="L178" s="258">
        <v>0</v>
      </c>
      <c r="M178" s="258">
        <v>0</v>
      </c>
      <c r="N178" s="258">
        <v>1.8129999999999999E-3</v>
      </c>
      <c r="O178" s="281">
        <v>172</v>
      </c>
      <c r="P178" s="282"/>
    </row>
    <row r="179" spans="2:24" s="279" customFormat="1" ht="18" x14ac:dyDescent="0.25">
      <c r="B179" s="280" t="s">
        <v>378</v>
      </c>
      <c r="C179" s="280" t="s">
        <v>2542</v>
      </c>
      <c r="D179" s="181">
        <v>2.5000000000000001E-3</v>
      </c>
      <c r="E179" s="181">
        <v>7.228E-3</v>
      </c>
      <c r="F179" s="181">
        <v>8.7202000000000002E-2</v>
      </c>
      <c r="G179" s="181">
        <v>2.7119999999999998E-2</v>
      </c>
      <c r="H179" s="181">
        <v>4.0494000000000002E-2</v>
      </c>
      <c r="I179" s="181">
        <v>3.7261000000000002E-2</v>
      </c>
      <c r="J179" s="181">
        <v>2.4337000000000001E-2</v>
      </c>
      <c r="K179" s="181">
        <v>8.0759999999999998E-3</v>
      </c>
      <c r="L179" s="258">
        <v>1.0000000000000001E-5</v>
      </c>
      <c r="M179" s="258">
        <v>0</v>
      </c>
      <c r="N179" s="258">
        <v>1.727E-3</v>
      </c>
      <c r="O179" s="281">
        <v>173</v>
      </c>
      <c r="P179" s="282"/>
      <c r="Q179" s="283"/>
      <c r="R179" s="283"/>
      <c r="S179" s="283"/>
      <c r="T179" s="283"/>
      <c r="U179" s="283"/>
      <c r="V179" s="283"/>
      <c r="W179" s="283"/>
      <c r="X179" s="283"/>
    </row>
    <row r="180" spans="2:24" s="279" customFormat="1" ht="18" x14ac:dyDescent="0.25">
      <c r="B180" s="280" t="s">
        <v>453</v>
      </c>
      <c r="C180" s="280" t="s">
        <v>2538</v>
      </c>
      <c r="D180" s="181">
        <v>7.8300000000000006E-4</v>
      </c>
      <c r="E180" s="181">
        <v>7.6649999999999991E-3</v>
      </c>
      <c r="F180" s="181">
        <v>1.016E-3</v>
      </c>
      <c r="G180" s="181">
        <v>7.0080000000000003E-3</v>
      </c>
      <c r="H180" s="181">
        <v>6.0650000000000001E-3</v>
      </c>
      <c r="I180" s="181">
        <v>2.8239999999999997E-3</v>
      </c>
      <c r="J180" s="181">
        <v>1.4100000000000001E-4</v>
      </c>
      <c r="K180" s="181">
        <v>9.2500000000000004E-4</v>
      </c>
      <c r="L180" s="258">
        <v>3.6200000000000002E-4</v>
      </c>
      <c r="M180" s="258">
        <v>7.0800000000000008E-4</v>
      </c>
      <c r="N180" s="258">
        <v>1.691E-3</v>
      </c>
      <c r="O180" s="281">
        <v>174</v>
      </c>
      <c r="P180" s="282"/>
      <c r="Q180" s="283"/>
      <c r="R180" s="283"/>
      <c r="S180" s="283"/>
      <c r="T180" s="283"/>
      <c r="U180" s="283"/>
      <c r="V180" s="283"/>
      <c r="W180" s="283"/>
      <c r="X180" s="283"/>
    </row>
    <row r="181" spans="2:24" s="279" customFormat="1" ht="18" x14ac:dyDescent="0.25">
      <c r="B181" s="280" t="s">
        <v>469</v>
      </c>
      <c r="C181" s="280" t="s">
        <v>2542</v>
      </c>
      <c r="D181" s="181">
        <v>3.751E-3</v>
      </c>
      <c r="E181" s="181">
        <v>1.1254999999999999E-2</v>
      </c>
      <c r="F181" s="181">
        <v>7.8910000000000004E-3</v>
      </c>
      <c r="G181" s="181">
        <v>4.3119999999999999E-3</v>
      </c>
      <c r="H181" s="181">
        <v>3.967E-3</v>
      </c>
      <c r="I181" s="181">
        <v>3.96E-3</v>
      </c>
      <c r="J181" s="181">
        <v>8.3749999999999988E-3</v>
      </c>
      <c r="K181" s="181">
        <v>6.8999999999999997E-4</v>
      </c>
      <c r="L181" s="258">
        <v>4.9399999999999997E-4</v>
      </c>
      <c r="M181" s="258">
        <v>8.9999999999999992E-5</v>
      </c>
      <c r="N181" s="258">
        <v>1.609E-3</v>
      </c>
      <c r="O181" s="281">
        <v>175</v>
      </c>
      <c r="P181" s="282"/>
      <c r="Q181" s="283"/>
      <c r="R181" s="283"/>
      <c r="S181" s="283"/>
      <c r="T181" s="283"/>
      <c r="U181" s="283"/>
      <c r="V181" s="283"/>
      <c r="W181" s="283"/>
      <c r="X181" s="283"/>
    </row>
    <row r="182" spans="2:24" s="279" customFormat="1" ht="18" x14ac:dyDescent="0.25">
      <c r="B182" s="286" t="s">
        <v>523</v>
      </c>
      <c r="C182" s="280" t="s">
        <v>2540</v>
      </c>
      <c r="D182" s="181">
        <v>9.2049999999999996E-3</v>
      </c>
      <c r="E182" s="181">
        <v>1.1474E-2</v>
      </c>
      <c r="F182" s="181">
        <v>5.4050000000000001E-3</v>
      </c>
      <c r="G182" s="181">
        <v>1.253E-3</v>
      </c>
      <c r="H182" s="181">
        <v>1.7412E-2</v>
      </c>
      <c r="I182" s="181">
        <v>1.7789000000000003E-2</v>
      </c>
      <c r="J182" s="181">
        <v>7.1139999999999997E-3</v>
      </c>
      <c r="K182" s="181">
        <v>4.4779999999999993E-3</v>
      </c>
      <c r="L182" s="258">
        <v>1.4567E-2</v>
      </c>
      <c r="M182" s="258">
        <v>5.9909999999999998E-3</v>
      </c>
      <c r="N182" s="258">
        <v>1.5559999999999999E-3</v>
      </c>
      <c r="O182" s="281">
        <v>176</v>
      </c>
      <c r="P182" s="282"/>
      <c r="Q182" s="283"/>
      <c r="R182" s="283"/>
      <c r="S182" s="283"/>
      <c r="T182" s="283"/>
      <c r="U182" s="283"/>
      <c r="V182" s="283"/>
      <c r="W182" s="283"/>
      <c r="X182" s="283"/>
    </row>
    <row r="183" spans="2:24" s="279" customFormat="1" ht="18" x14ac:dyDescent="0.25">
      <c r="B183" s="280" t="s">
        <v>646</v>
      </c>
      <c r="C183" s="280" t="s">
        <v>2542</v>
      </c>
      <c r="D183" s="181">
        <v>0</v>
      </c>
      <c r="E183" s="181">
        <v>0</v>
      </c>
      <c r="F183" s="181">
        <v>0</v>
      </c>
      <c r="G183" s="181">
        <v>0</v>
      </c>
      <c r="H183" s="181">
        <v>7.9999999999999996E-6</v>
      </c>
      <c r="I183" s="181">
        <v>0</v>
      </c>
      <c r="J183" s="181">
        <v>0</v>
      </c>
      <c r="K183" s="181">
        <v>0</v>
      </c>
      <c r="L183" s="258">
        <v>0</v>
      </c>
      <c r="M183" s="258">
        <v>0</v>
      </c>
      <c r="N183" s="258">
        <v>1.4530000000000001E-3</v>
      </c>
      <c r="O183" s="281">
        <v>177</v>
      </c>
      <c r="P183" s="282"/>
      <c r="Q183" s="283"/>
      <c r="R183" s="283"/>
      <c r="S183" s="283"/>
      <c r="T183" s="283"/>
      <c r="U183" s="283"/>
      <c r="V183" s="283"/>
      <c r="W183" s="283"/>
      <c r="X183" s="283"/>
    </row>
    <row r="184" spans="2:24" s="279" customFormat="1" ht="18" x14ac:dyDescent="0.25">
      <c r="B184" s="280" t="s">
        <v>556</v>
      </c>
      <c r="C184" s="280" t="s">
        <v>2538</v>
      </c>
      <c r="D184" s="181">
        <v>2.1390000000000003E-3</v>
      </c>
      <c r="E184" s="181">
        <v>7.3099999999999988E-3</v>
      </c>
      <c r="F184" s="181">
        <v>2.5720000000000001E-3</v>
      </c>
      <c r="G184" s="181">
        <v>4.0000000000000002E-4</v>
      </c>
      <c r="H184" s="181">
        <v>1.4830000000000002E-3</v>
      </c>
      <c r="I184" s="181">
        <v>3.0210000000000002E-3</v>
      </c>
      <c r="J184" s="181">
        <v>6.4799999999999992E-4</v>
      </c>
      <c r="K184" s="181">
        <v>9.2699999999999998E-4</v>
      </c>
      <c r="L184" s="258">
        <v>9.2160000000000002E-3</v>
      </c>
      <c r="M184" s="258">
        <v>1.0787E-2</v>
      </c>
      <c r="N184" s="258">
        <v>1.3780000000000001E-3</v>
      </c>
      <c r="O184" s="281">
        <v>178</v>
      </c>
      <c r="P184" s="282"/>
      <c r="Q184" s="283"/>
      <c r="R184" s="283"/>
      <c r="S184" s="283"/>
      <c r="T184" s="283"/>
      <c r="U184" s="283"/>
      <c r="V184" s="283"/>
      <c r="W184" s="283"/>
      <c r="X184" s="283"/>
    </row>
    <row r="185" spans="2:24" s="279" customFormat="1" ht="18" x14ac:dyDescent="0.25">
      <c r="B185" s="280" t="s">
        <v>2566</v>
      </c>
      <c r="C185" s="280" t="s">
        <v>2542</v>
      </c>
      <c r="D185" s="181">
        <v>0</v>
      </c>
      <c r="E185" s="181">
        <v>0</v>
      </c>
      <c r="F185" s="181">
        <v>0</v>
      </c>
      <c r="G185" s="181">
        <v>0</v>
      </c>
      <c r="H185" s="181">
        <v>0</v>
      </c>
      <c r="I185" s="181">
        <v>3.8400000000000001E-4</v>
      </c>
      <c r="J185" s="181">
        <v>2.2900000000000001E-4</v>
      </c>
      <c r="K185" s="181">
        <v>0</v>
      </c>
      <c r="L185" s="258">
        <v>0</v>
      </c>
      <c r="M185" s="258">
        <v>0</v>
      </c>
      <c r="N185" s="258">
        <v>1.343E-3</v>
      </c>
      <c r="O185" s="281">
        <v>179</v>
      </c>
      <c r="P185" s="282"/>
      <c r="Q185" s="283"/>
      <c r="R185" s="283"/>
      <c r="S185" s="283"/>
      <c r="T185" s="283"/>
      <c r="U185" s="283"/>
      <c r="V185" s="283"/>
      <c r="W185" s="283"/>
      <c r="X185" s="283"/>
    </row>
    <row r="186" spans="2:24" s="279" customFormat="1" ht="18" x14ac:dyDescent="0.25">
      <c r="B186" s="280" t="s">
        <v>576</v>
      </c>
      <c r="C186" s="280" t="s">
        <v>2542</v>
      </c>
      <c r="D186" s="181">
        <v>9.5600000000000004E-4</v>
      </c>
      <c r="E186" s="181">
        <v>0</v>
      </c>
      <c r="F186" s="181">
        <v>0</v>
      </c>
      <c r="G186" s="181">
        <v>0</v>
      </c>
      <c r="H186" s="181">
        <v>0</v>
      </c>
      <c r="I186" s="181">
        <v>0</v>
      </c>
      <c r="J186" s="181">
        <v>0</v>
      </c>
      <c r="K186" s="181">
        <v>6.5099999999999999E-4</v>
      </c>
      <c r="L186" s="258">
        <v>0</v>
      </c>
      <c r="M186" s="258">
        <v>2.8E-5</v>
      </c>
      <c r="N186" s="258">
        <v>7.5299999999999998E-4</v>
      </c>
      <c r="O186" s="281">
        <v>180</v>
      </c>
      <c r="P186" s="282"/>
      <c r="Q186" s="283"/>
      <c r="R186" s="283"/>
      <c r="S186" s="283"/>
      <c r="T186" s="283"/>
      <c r="U186" s="283"/>
      <c r="V186" s="283"/>
      <c r="W186" s="283"/>
      <c r="X186" s="283"/>
    </row>
    <row r="187" spans="2:24" s="279" customFormat="1" ht="18" x14ac:dyDescent="0.25">
      <c r="B187" s="280" t="s">
        <v>462</v>
      </c>
      <c r="C187" s="280" t="s">
        <v>2541</v>
      </c>
      <c r="D187" s="181">
        <v>6.7100000000000007E-3</v>
      </c>
      <c r="E187" s="181">
        <v>1.0752000000000001E-2</v>
      </c>
      <c r="F187" s="181">
        <v>6.5207999999999988E-2</v>
      </c>
      <c r="G187" s="181">
        <v>5.574E-3</v>
      </c>
      <c r="H187" s="181">
        <v>5.4029999999999998E-3</v>
      </c>
      <c r="I187" s="181">
        <v>3.2680000000000001E-3</v>
      </c>
      <c r="J187" s="181">
        <v>1.7E-5</v>
      </c>
      <c r="K187" s="181">
        <v>0</v>
      </c>
      <c r="L187" s="258">
        <v>0</v>
      </c>
      <c r="M187" s="258">
        <v>0</v>
      </c>
      <c r="N187" s="258">
        <v>7.4299999999999995E-4</v>
      </c>
      <c r="O187" s="281">
        <v>181</v>
      </c>
      <c r="P187" s="282"/>
      <c r="Q187" s="282"/>
      <c r="R187" s="282"/>
      <c r="S187" s="282"/>
      <c r="T187" s="282"/>
      <c r="U187" s="282"/>
      <c r="V187" s="282"/>
      <c r="W187" s="282"/>
      <c r="X187" s="282"/>
    </row>
    <row r="188" spans="2:24" s="279" customFormat="1" ht="18" x14ac:dyDescent="0.25">
      <c r="B188" s="280" t="s">
        <v>2554</v>
      </c>
      <c r="C188" s="280" t="s">
        <v>2542</v>
      </c>
      <c r="D188" s="181">
        <v>0</v>
      </c>
      <c r="E188" s="181">
        <v>2.3319999999999999E-3</v>
      </c>
      <c r="F188" s="181">
        <v>0</v>
      </c>
      <c r="G188" s="181">
        <v>1.371E-3</v>
      </c>
      <c r="H188" s="181">
        <v>1.26E-4</v>
      </c>
      <c r="I188" s="181">
        <v>1.4100000000000001E-4</v>
      </c>
      <c r="J188" s="181">
        <v>7.2999999999999999E-5</v>
      </c>
      <c r="K188" s="181">
        <v>1.2180000000000001E-3</v>
      </c>
      <c r="L188" s="258">
        <v>0</v>
      </c>
      <c r="M188" s="258">
        <v>0</v>
      </c>
      <c r="N188" s="258">
        <v>6.7899999999999992E-4</v>
      </c>
      <c r="O188" s="281">
        <v>182</v>
      </c>
      <c r="P188" s="282"/>
      <c r="Q188" s="283"/>
      <c r="R188" s="283"/>
      <c r="S188" s="283"/>
      <c r="T188" s="283"/>
      <c r="U188" s="283"/>
      <c r="V188" s="283"/>
      <c r="W188" s="283"/>
      <c r="X188" s="283"/>
    </row>
    <row r="189" spans="2:24" s="279" customFormat="1" ht="18" x14ac:dyDescent="0.25">
      <c r="B189" s="280" t="s">
        <v>444</v>
      </c>
      <c r="C189" s="280" t="s">
        <v>2537</v>
      </c>
      <c r="D189" s="181">
        <v>0</v>
      </c>
      <c r="E189" s="181">
        <v>0</v>
      </c>
      <c r="F189" s="181">
        <v>1.8890000000000001E-3</v>
      </c>
      <c r="G189" s="181">
        <v>6.097E-3</v>
      </c>
      <c r="H189" s="181">
        <v>1.0057999999999999E-2</v>
      </c>
      <c r="I189" s="181">
        <v>1.1099000000000001E-2</v>
      </c>
      <c r="J189" s="181">
        <v>1.0168E-2</v>
      </c>
      <c r="K189" s="181">
        <v>6.5249999999999996E-3</v>
      </c>
      <c r="L189" s="258">
        <v>3.0690000000000001E-3</v>
      </c>
      <c r="M189" s="258">
        <v>1.0324E-2</v>
      </c>
      <c r="N189" s="258">
        <v>5.9999999999999995E-4</v>
      </c>
      <c r="O189" s="281">
        <v>183</v>
      </c>
      <c r="P189" s="282"/>
      <c r="Q189" s="283"/>
      <c r="R189" s="283"/>
      <c r="S189" s="283"/>
      <c r="T189" s="283"/>
      <c r="U189" s="283"/>
      <c r="V189" s="283"/>
      <c r="W189" s="283"/>
      <c r="X189" s="283"/>
    </row>
    <row r="190" spans="2:24" s="279" customFormat="1" ht="18" x14ac:dyDescent="0.25">
      <c r="B190" s="280" t="s">
        <v>5130</v>
      </c>
      <c r="C190" s="280" t="s">
        <v>2539</v>
      </c>
      <c r="D190" s="181">
        <v>1.1013710000000001</v>
      </c>
      <c r="E190" s="181">
        <v>0.71985699999999997</v>
      </c>
      <c r="F190" s="181">
        <v>0.84283100000000011</v>
      </c>
      <c r="G190" s="181">
        <v>0.60188700000000006</v>
      </c>
      <c r="H190" s="181">
        <v>0.52539500000000006</v>
      </c>
      <c r="I190" s="181">
        <v>0.50744100000000003</v>
      </c>
      <c r="J190" s="181">
        <v>0.50859999999999994</v>
      </c>
      <c r="K190" s="181">
        <v>0.33546999999999999</v>
      </c>
      <c r="L190" s="258">
        <v>0.40587799999999996</v>
      </c>
      <c r="M190" s="258">
        <v>0.125697</v>
      </c>
      <c r="N190" s="258">
        <v>5.0100000000000003E-4</v>
      </c>
      <c r="O190" s="281">
        <v>184</v>
      </c>
      <c r="P190" s="282"/>
      <c r="Q190" s="283"/>
      <c r="R190" s="283"/>
      <c r="S190" s="283"/>
      <c r="T190" s="283"/>
      <c r="U190" s="283"/>
      <c r="V190" s="283"/>
      <c r="W190" s="283"/>
      <c r="X190" s="283"/>
    </row>
    <row r="191" spans="2:24" s="279" customFormat="1" ht="18" x14ac:dyDescent="0.25">
      <c r="B191" s="280" t="s">
        <v>2557</v>
      </c>
      <c r="C191" s="280" t="s">
        <v>2538</v>
      </c>
      <c r="D191" s="181">
        <v>0</v>
      </c>
      <c r="E191" s="181">
        <v>0</v>
      </c>
      <c r="F191" s="181">
        <v>0</v>
      </c>
      <c r="G191" s="181">
        <v>0</v>
      </c>
      <c r="H191" s="181">
        <v>0</v>
      </c>
      <c r="I191" s="181">
        <v>0</v>
      </c>
      <c r="J191" s="181">
        <v>0</v>
      </c>
      <c r="K191" s="181">
        <v>0</v>
      </c>
      <c r="L191" s="258">
        <v>0</v>
      </c>
      <c r="M191" s="258">
        <v>0</v>
      </c>
      <c r="N191" s="258">
        <v>4.7800000000000002E-4</v>
      </c>
      <c r="O191" s="281">
        <v>185</v>
      </c>
      <c r="P191" s="282"/>
      <c r="Q191" s="283"/>
      <c r="R191" s="283"/>
      <c r="S191" s="283"/>
      <c r="T191" s="283"/>
      <c r="U191" s="283"/>
      <c r="V191" s="283"/>
      <c r="W191" s="283"/>
      <c r="X191" s="283"/>
    </row>
    <row r="192" spans="2:24" s="279" customFormat="1" ht="18" x14ac:dyDescent="0.25">
      <c r="B192" s="284" t="s">
        <v>654</v>
      </c>
      <c r="C192" s="280" t="s">
        <v>2542</v>
      </c>
      <c r="D192" s="181">
        <v>0</v>
      </c>
      <c r="E192" s="181">
        <v>3.1619999999999999E-3</v>
      </c>
      <c r="F192" s="181">
        <v>2.9329999999999998E-3</v>
      </c>
      <c r="G192" s="181">
        <v>0</v>
      </c>
      <c r="H192" s="181">
        <v>0</v>
      </c>
      <c r="I192" s="181">
        <v>0</v>
      </c>
      <c r="J192" s="181">
        <v>0</v>
      </c>
      <c r="K192" s="181">
        <v>0</v>
      </c>
      <c r="L192" s="258">
        <v>6.2600000000000004E-4</v>
      </c>
      <c r="M192" s="258">
        <v>0</v>
      </c>
      <c r="N192" s="258">
        <v>1.07E-4</v>
      </c>
      <c r="O192" s="281">
        <v>186</v>
      </c>
      <c r="P192" s="282"/>
      <c r="Q192" s="283"/>
      <c r="R192" s="283"/>
      <c r="S192" s="283"/>
      <c r="T192" s="283"/>
      <c r="U192" s="283"/>
      <c r="V192" s="283"/>
      <c r="W192" s="283"/>
      <c r="X192" s="283"/>
    </row>
    <row r="193" spans="2:24" s="279" customFormat="1" ht="18" x14ac:dyDescent="0.25">
      <c r="B193" s="280" t="s">
        <v>619</v>
      </c>
      <c r="C193" s="280" t="s">
        <v>2542</v>
      </c>
      <c r="D193" s="181">
        <v>0</v>
      </c>
      <c r="E193" s="181">
        <v>4.0270000000000002E-3</v>
      </c>
      <c r="F193" s="181">
        <v>0</v>
      </c>
      <c r="G193" s="181">
        <v>0</v>
      </c>
      <c r="H193" s="181">
        <v>0</v>
      </c>
      <c r="I193" s="181">
        <v>0</v>
      </c>
      <c r="J193" s="181">
        <v>0</v>
      </c>
      <c r="K193" s="181">
        <v>1.4060000000000001E-3</v>
      </c>
      <c r="L193" s="258">
        <v>3.9999999999999998E-6</v>
      </c>
      <c r="M193" s="258">
        <v>6.7000000000000002E-5</v>
      </c>
      <c r="N193" s="258">
        <v>2.5999999999999998E-5</v>
      </c>
      <c r="O193" s="281">
        <v>187</v>
      </c>
      <c r="P193" s="282"/>
      <c r="Q193" s="283"/>
      <c r="R193" s="283"/>
      <c r="S193" s="283"/>
      <c r="T193" s="283"/>
      <c r="U193" s="283"/>
      <c r="V193" s="283"/>
      <c r="W193" s="283"/>
      <c r="X193" s="283"/>
    </row>
    <row r="194" spans="2:24" s="279" customFormat="1" ht="18" x14ac:dyDescent="0.25">
      <c r="B194" s="280" t="s">
        <v>568</v>
      </c>
      <c r="C194" s="280" t="s">
        <v>2540</v>
      </c>
      <c r="D194" s="181">
        <v>0</v>
      </c>
      <c r="E194" s="181">
        <v>0</v>
      </c>
      <c r="F194" s="181">
        <v>0</v>
      </c>
      <c r="G194" s="181">
        <v>0</v>
      </c>
      <c r="H194" s="181">
        <v>0</v>
      </c>
      <c r="I194" s="181">
        <v>0</v>
      </c>
      <c r="J194" s="181">
        <v>0</v>
      </c>
      <c r="K194" s="181">
        <v>0</v>
      </c>
      <c r="L194" s="258">
        <v>0</v>
      </c>
      <c r="M194" s="258">
        <v>0</v>
      </c>
      <c r="N194" s="258">
        <v>0</v>
      </c>
      <c r="O194" s="281">
        <v>188</v>
      </c>
      <c r="P194" s="282"/>
      <c r="Q194" s="283"/>
      <c r="R194" s="283"/>
      <c r="S194" s="283"/>
      <c r="T194" s="283"/>
      <c r="U194" s="283"/>
      <c r="V194" s="283"/>
      <c r="W194" s="283"/>
      <c r="X194" s="283"/>
    </row>
    <row r="195" spans="2:24" s="279" customFormat="1" ht="18" x14ac:dyDescent="0.25">
      <c r="B195" s="280" t="s">
        <v>508</v>
      </c>
      <c r="C195" s="280" t="s">
        <v>2541</v>
      </c>
      <c r="D195" s="181">
        <v>0</v>
      </c>
      <c r="E195" s="181">
        <v>0</v>
      </c>
      <c r="F195" s="181">
        <v>1.2360000000000001E-3</v>
      </c>
      <c r="G195" s="181">
        <v>1.2930000000000001E-3</v>
      </c>
      <c r="H195" s="181">
        <v>0</v>
      </c>
      <c r="I195" s="181">
        <v>0</v>
      </c>
      <c r="J195" s="181">
        <v>0</v>
      </c>
      <c r="K195" s="181">
        <v>0</v>
      </c>
      <c r="L195" s="258">
        <v>0</v>
      </c>
      <c r="M195" s="258">
        <v>0</v>
      </c>
      <c r="N195" s="258">
        <v>0</v>
      </c>
      <c r="O195" s="281">
        <v>189</v>
      </c>
      <c r="P195" s="282"/>
      <c r="Q195" s="283"/>
      <c r="R195" s="283"/>
      <c r="S195" s="283"/>
      <c r="T195" s="283"/>
      <c r="U195" s="283"/>
      <c r="V195" s="283"/>
      <c r="W195" s="283"/>
      <c r="X195" s="283"/>
    </row>
    <row r="196" spans="2:24" s="279" customFormat="1" ht="18" x14ac:dyDescent="0.25">
      <c r="B196" s="280" t="s">
        <v>2555</v>
      </c>
      <c r="C196" s="280" t="s">
        <v>2539</v>
      </c>
      <c r="D196" s="181">
        <v>6.731E-3</v>
      </c>
      <c r="E196" s="181">
        <v>0</v>
      </c>
      <c r="F196" s="181">
        <v>0</v>
      </c>
      <c r="G196" s="181">
        <v>0</v>
      </c>
      <c r="H196" s="181">
        <v>1.6000000000000001E-4</v>
      </c>
      <c r="I196" s="181">
        <v>0</v>
      </c>
      <c r="J196" s="181">
        <v>0</v>
      </c>
      <c r="K196" s="181">
        <v>0</v>
      </c>
      <c r="L196" s="258">
        <v>0</v>
      </c>
      <c r="M196" s="258">
        <v>0</v>
      </c>
      <c r="N196" s="258">
        <v>0</v>
      </c>
      <c r="O196" s="281">
        <v>190</v>
      </c>
      <c r="P196" s="282"/>
      <c r="Q196" s="283"/>
      <c r="R196" s="283"/>
      <c r="S196" s="283"/>
      <c r="T196" s="283"/>
      <c r="U196" s="283"/>
      <c r="V196" s="283"/>
      <c r="W196" s="283"/>
      <c r="X196" s="283"/>
    </row>
    <row r="197" spans="2:24" s="279" customFormat="1" ht="18" x14ac:dyDescent="0.25">
      <c r="B197" s="280" t="s">
        <v>579</v>
      </c>
      <c r="C197" s="280" t="s">
        <v>2541</v>
      </c>
      <c r="D197" s="181">
        <v>1E-4</v>
      </c>
      <c r="E197" s="181">
        <v>6.2380000000000005E-3</v>
      </c>
      <c r="F197" s="181">
        <v>1.6769999999999999E-3</v>
      </c>
      <c r="G197" s="181">
        <v>0</v>
      </c>
      <c r="H197" s="181">
        <v>0</v>
      </c>
      <c r="I197" s="181">
        <v>3.1919999999999995E-3</v>
      </c>
      <c r="J197" s="181">
        <v>0</v>
      </c>
      <c r="K197" s="181">
        <v>0</v>
      </c>
      <c r="L197" s="258">
        <v>0</v>
      </c>
      <c r="M197" s="258">
        <v>0</v>
      </c>
      <c r="N197" s="258">
        <v>0</v>
      </c>
      <c r="O197" s="281">
        <v>191</v>
      </c>
      <c r="P197" s="282"/>
      <c r="Q197" s="283"/>
      <c r="R197" s="283"/>
      <c r="S197" s="283"/>
      <c r="T197" s="283"/>
      <c r="U197" s="283"/>
      <c r="V197" s="283"/>
      <c r="W197" s="283"/>
      <c r="X197" s="283"/>
    </row>
    <row r="198" spans="2:24" s="279" customFormat="1" ht="18" x14ac:dyDescent="0.25">
      <c r="B198" s="280" t="s">
        <v>5129</v>
      </c>
      <c r="C198" s="280" t="s">
        <v>2542</v>
      </c>
      <c r="D198" s="181">
        <v>0</v>
      </c>
      <c r="E198" s="181">
        <v>0</v>
      </c>
      <c r="F198" s="181">
        <v>5.7399999999999997E-4</v>
      </c>
      <c r="G198" s="181">
        <v>8.4699999999999988E-4</v>
      </c>
      <c r="H198" s="181">
        <v>3.4599999999999995E-4</v>
      </c>
      <c r="I198" s="181">
        <v>0</v>
      </c>
      <c r="J198" s="181">
        <v>7.9319999999999998E-3</v>
      </c>
      <c r="K198" s="181">
        <v>1.3829999999999999E-3</v>
      </c>
      <c r="L198" s="258">
        <v>0</v>
      </c>
      <c r="M198" s="258">
        <v>2.41E-4</v>
      </c>
      <c r="N198" s="258">
        <v>0</v>
      </c>
      <c r="O198" s="281">
        <v>192</v>
      </c>
      <c r="P198" s="282"/>
      <c r="Q198" s="283"/>
      <c r="R198" s="283"/>
      <c r="S198" s="283"/>
      <c r="T198" s="283"/>
      <c r="U198" s="283"/>
      <c r="V198" s="283"/>
      <c r="W198" s="283"/>
      <c r="X198" s="283"/>
    </row>
    <row r="199" spans="2:24" s="279" customFormat="1" ht="18" x14ac:dyDescent="0.25">
      <c r="B199" s="280" t="s">
        <v>584</v>
      </c>
      <c r="C199" s="280" t="s">
        <v>5104</v>
      </c>
      <c r="D199" s="181">
        <v>1.48E-3</v>
      </c>
      <c r="E199" s="181">
        <v>0</v>
      </c>
      <c r="F199" s="181">
        <v>9.8799999999999995E-4</v>
      </c>
      <c r="G199" s="181">
        <v>4.5300000000000001E-4</v>
      </c>
      <c r="H199" s="181">
        <v>3.57E-4</v>
      </c>
      <c r="I199" s="181">
        <v>0</v>
      </c>
      <c r="J199" s="181">
        <v>0</v>
      </c>
      <c r="K199" s="181">
        <v>0</v>
      </c>
      <c r="L199" s="258">
        <v>0</v>
      </c>
      <c r="M199" s="258">
        <v>2.5000000000000001E-5</v>
      </c>
      <c r="N199" s="258">
        <v>0</v>
      </c>
      <c r="O199" s="281">
        <v>193</v>
      </c>
      <c r="P199" s="282"/>
      <c r="Q199" s="283"/>
      <c r="R199" s="283"/>
      <c r="S199" s="283"/>
      <c r="T199" s="283"/>
      <c r="U199" s="283"/>
      <c r="V199" s="283"/>
      <c r="W199" s="283"/>
      <c r="X199" s="283"/>
    </row>
    <row r="200" spans="2:24" s="279" customFormat="1" ht="18" x14ac:dyDescent="0.25">
      <c r="B200" s="280" t="s">
        <v>590</v>
      </c>
      <c r="C200" s="280" t="s">
        <v>2542</v>
      </c>
      <c r="D200" s="181">
        <v>0</v>
      </c>
      <c r="E200" s="181">
        <v>0</v>
      </c>
      <c r="F200" s="181">
        <v>0</v>
      </c>
      <c r="G200" s="181">
        <v>0</v>
      </c>
      <c r="H200" s="181">
        <v>0</v>
      </c>
      <c r="I200" s="181">
        <v>0</v>
      </c>
      <c r="J200" s="181">
        <v>0</v>
      </c>
      <c r="K200" s="181">
        <v>0</v>
      </c>
      <c r="L200" s="258">
        <v>0</v>
      </c>
      <c r="M200" s="258">
        <v>0</v>
      </c>
      <c r="N200" s="258">
        <v>0</v>
      </c>
      <c r="O200" s="281">
        <v>194</v>
      </c>
      <c r="P200" s="282"/>
      <c r="Q200" s="283"/>
      <c r="R200" s="283"/>
      <c r="S200" s="283"/>
      <c r="T200" s="283"/>
      <c r="U200" s="283"/>
      <c r="V200" s="283"/>
      <c r="W200" s="283"/>
      <c r="X200" s="283"/>
    </row>
    <row r="201" spans="2:24" s="279" customFormat="1" ht="18" x14ac:dyDescent="0.25">
      <c r="B201" s="280" t="s">
        <v>593</v>
      </c>
      <c r="C201" s="280" t="s">
        <v>2542</v>
      </c>
      <c r="D201" s="181">
        <v>0</v>
      </c>
      <c r="E201" s="181">
        <v>0</v>
      </c>
      <c r="F201" s="181">
        <v>0</v>
      </c>
      <c r="G201" s="181">
        <v>0</v>
      </c>
      <c r="H201" s="181">
        <v>0</v>
      </c>
      <c r="I201" s="181">
        <v>0</v>
      </c>
      <c r="J201" s="181">
        <v>0</v>
      </c>
      <c r="K201" s="181">
        <v>0</v>
      </c>
      <c r="L201" s="258">
        <v>0</v>
      </c>
      <c r="M201" s="258">
        <v>0</v>
      </c>
      <c r="N201" s="258">
        <v>0</v>
      </c>
      <c r="O201" s="281">
        <v>195</v>
      </c>
      <c r="P201" s="282"/>
      <c r="Q201" s="283"/>
      <c r="R201" s="283"/>
      <c r="S201" s="283"/>
      <c r="T201" s="283"/>
      <c r="U201" s="283"/>
      <c r="V201" s="283"/>
      <c r="W201" s="283"/>
      <c r="X201" s="283"/>
    </row>
    <row r="202" spans="2:24" s="279" customFormat="1" ht="18" x14ac:dyDescent="0.25">
      <c r="B202" s="280" t="s">
        <v>601</v>
      </c>
      <c r="C202" s="280" t="s">
        <v>2537</v>
      </c>
      <c r="D202" s="181">
        <v>0</v>
      </c>
      <c r="E202" s="181">
        <v>4.6799999999999999E-4</v>
      </c>
      <c r="F202" s="181">
        <v>0</v>
      </c>
      <c r="G202" s="181">
        <v>0</v>
      </c>
      <c r="H202" s="181">
        <v>0</v>
      </c>
      <c r="I202" s="181">
        <v>0</v>
      </c>
      <c r="J202" s="181">
        <v>0</v>
      </c>
      <c r="K202" s="181">
        <v>0</v>
      </c>
      <c r="L202" s="258">
        <v>0</v>
      </c>
      <c r="M202" s="258">
        <v>0</v>
      </c>
      <c r="N202" s="258">
        <v>0</v>
      </c>
      <c r="O202" s="281">
        <v>196</v>
      </c>
      <c r="P202" s="282"/>
      <c r="Q202" s="283"/>
      <c r="R202" s="283"/>
      <c r="S202" s="283"/>
      <c r="T202" s="283"/>
      <c r="U202" s="283"/>
      <c r="V202" s="283"/>
      <c r="W202" s="283"/>
      <c r="X202" s="283"/>
    </row>
    <row r="203" spans="2:24" s="279" customFormat="1" ht="18" x14ac:dyDescent="0.25">
      <c r="B203" s="280" t="s">
        <v>603</v>
      </c>
      <c r="C203" s="280" t="s">
        <v>2538</v>
      </c>
      <c r="D203" s="181">
        <v>0</v>
      </c>
      <c r="E203" s="181">
        <v>0</v>
      </c>
      <c r="F203" s="181">
        <v>0</v>
      </c>
      <c r="G203" s="181">
        <v>0</v>
      </c>
      <c r="H203" s="181">
        <v>0</v>
      </c>
      <c r="I203" s="181">
        <v>0</v>
      </c>
      <c r="J203" s="181">
        <v>0</v>
      </c>
      <c r="K203" s="181">
        <v>3.3000000000000003E-5</v>
      </c>
      <c r="L203" s="258">
        <v>8.1700000000000002E-4</v>
      </c>
      <c r="M203" s="258">
        <v>0</v>
      </c>
      <c r="N203" s="258">
        <v>0</v>
      </c>
      <c r="O203" s="281">
        <v>197</v>
      </c>
      <c r="P203" s="282"/>
      <c r="Q203" s="283"/>
      <c r="R203" s="283"/>
      <c r="S203" s="283"/>
      <c r="T203" s="283"/>
      <c r="U203" s="283"/>
      <c r="V203" s="283"/>
      <c r="W203" s="283"/>
      <c r="X203" s="283"/>
    </row>
    <row r="204" spans="2:24" s="279" customFormat="1" ht="18" x14ac:dyDescent="0.25">
      <c r="B204" s="280" t="s">
        <v>472</v>
      </c>
      <c r="C204" s="280" t="s">
        <v>2538</v>
      </c>
      <c r="D204" s="181">
        <v>0</v>
      </c>
      <c r="E204" s="181">
        <v>0</v>
      </c>
      <c r="F204" s="181">
        <v>1.3040000000000001E-2</v>
      </c>
      <c r="G204" s="181">
        <v>5.4089999999999997E-3</v>
      </c>
      <c r="H204" s="181">
        <v>1.853E-3</v>
      </c>
      <c r="I204" s="181">
        <v>1.81E-3</v>
      </c>
      <c r="J204" s="181">
        <v>3.9950000000000003E-3</v>
      </c>
      <c r="K204" s="181">
        <v>0</v>
      </c>
      <c r="L204" s="258">
        <v>9.2999999999999997E-5</v>
      </c>
      <c r="M204" s="258">
        <v>1.758E-3</v>
      </c>
      <c r="N204" s="258">
        <v>0</v>
      </c>
      <c r="O204" s="281">
        <v>198</v>
      </c>
      <c r="P204" s="282"/>
      <c r="Q204" s="283"/>
      <c r="R204" s="283"/>
      <c r="S204" s="283"/>
      <c r="T204" s="283"/>
      <c r="U204" s="283"/>
      <c r="V204" s="283"/>
      <c r="W204" s="283"/>
      <c r="X204" s="283"/>
    </row>
    <row r="205" spans="2:24" s="279" customFormat="1" ht="18" x14ac:dyDescent="0.25">
      <c r="B205" s="280" t="s">
        <v>606</v>
      </c>
      <c r="C205" s="280" t="s">
        <v>2538</v>
      </c>
      <c r="D205" s="181">
        <v>0</v>
      </c>
      <c r="E205" s="181">
        <v>0</v>
      </c>
      <c r="F205" s="181">
        <v>0</v>
      </c>
      <c r="G205" s="181">
        <v>0</v>
      </c>
      <c r="H205" s="181">
        <v>3.0600000000000001E-4</v>
      </c>
      <c r="I205" s="181">
        <v>0</v>
      </c>
      <c r="J205" s="181">
        <v>0</v>
      </c>
      <c r="K205" s="181">
        <v>8.0599999999999997E-4</v>
      </c>
      <c r="L205" s="258">
        <v>0</v>
      </c>
      <c r="M205" s="258">
        <v>0</v>
      </c>
      <c r="N205" s="258">
        <v>0</v>
      </c>
      <c r="O205" s="281">
        <v>199</v>
      </c>
      <c r="P205" s="282"/>
      <c r="Q205" s="283"/>
      <c r="R205" s="283"/>
      <c r="S205" s="283"/>
      <c r="T205" s="283"/>
      <c r="U205" s="283"/>
      <c r="V205" s="283"/>
      <c r="W205" s="283"/>
      <c r="X205" s="283"/>
    </row>
    <row r="206" spans="2:24" s="279" customFormat="1" ht="18" x14ac:dyDescent="0.25">
      <c r="B206" s="280" t="s">
        <v>5134</v>
      </c>
      <c r="C206" s="280" t="s">
        <v>2538</v>
      </c>
      <c r="D206" s="181">
        <v>5.3000000000000001E-5</v>
      </c>
      <c r="E206" s="181">
        <v>2.0400000000000001E-3</v>
      </c>
      <c r="F206" s="181">
        <v>1.042E-3</v>
      </c>
      <c r="G206" s="181">
        <v>0</v>
      </c>
      <c r="H206" s="181">
        <v>0</v>
      </c>
      <c r="I206" s="181">
        <v>1.9740000000000001E-3</v>
      </c>
      <c r="J206" s="181">
        <v>3.2669999999999999E-3</v>
      </c>
      <c r="K206" s="181">
        <v>7.6100000000000004E-3</v>
      </c>
      <c r="L206" s="258">
        <v>0</v>
      </c>
      <c r="M206" s="258">
        <v>0</v>
      </c>
      <c r="N206" s="258">
        <v>0</v>
      </c>
      <c r="O206" s="281">
        <v>200</v>
      </c>
      <c r="P206" s="282"/>
      <c r="Q206" s="283"/>
      <c r="R206" s="283"/>
      <c r="S206" s="283"/>
      <c r="T206" s="283"/>
      <c r="U206" s="283"/>
      <c r="V206" s="283"/>
      <c r="W206" s="283"/>
      <c r="X206" s="283"/>
    </row>
    <row r="207" spans="2:24" s="279" customFormat="1" ht="18" x14ac:dyDescent="0.25">
      <c r="B207" s="280" t="s">
        <v>5138</v>
      </c>
      <c r="C207" s="280" t="s">
        <v>2538</v>
      </c>
      <c r="D207" s="181">
        <v>0</v>
      </c>
      <c r="E207" s="181">
        <v>0</v>
      </c>
      <c r="F207" s="181">
        <v>0</v>
      </c>
      <c r="G207" s="181">
        <v>0</v>
      </c>
      <c r="H207" s="181">
        <v>0</v>
      </c>
      <c r="I207" s="181">
        <v>3.5230000000000001E-3</v>
      </c>
      <c r="J207" s="181">
        <v>4.5509999999999995E-3</v>
      </c>
      <c r="K207" s="181">
        <v>9.8320000000000005E-3</v>
      </c>
      <c r="L207" s="258">
        <v>0</v>
      </c>
      <c r="M207" s="258">
        <v>0</v>
      </c>
      <c r="N207" s="258">
        <v>0</v>
      </c>
      <c r="O207" s="281">
        <v>201</v>
      </c>
      <c r="P207" s="282"/>
      <c r="Q207" s="282"/>
      <c r="R207" s="282"/>
      <c r="S207" s="282"/>
      <c r="T207" s="282"/>
      <c r="U207" s="282"/>
      <c r="V207" s="282"/>
      <c r="W207" s="282"/>
      <c r="X207" s="282"/>
    </row>
    <row r="208" spans="2:24" s="279" customFormat="1" ht="18" x14ac:dyDescent="0.25">
      <c r="B208" s="284" t="s">
        <v>634</v>
      </c>
      <c r="C208" s="280" t="s">
        <v>2541</v>
      </c>
      <c r="D208" s="181">
        <v>0</v>
      </c>
      <c r="E208" s="181">
        <v>0</v>
      </c>
      <c r="F208" s="181">
        <v>0</v>
      </c>
      <c r="G208" s="181">
        <v>0</v>
      </c>
      <c r="H208" s="181">
        <v>2.1900000000000001E-4</v>
      </c>
      <c r="I208" s="181">
        <v>0</v>
      </c>
      <c r="J208" s="181">
        <v>0</v>
      </c>
      <c r="K208" s="181">
        <v>0</v>
      </c>
      <c r="L208" s="258">
        <v>0</v>
      </c>
      <c r="M208" s="258">
        <v>0</v>
      </c>
      <c r="N208" s="258">
        <v>0</v>
      </c>
      <c r="O208" s="281">
        <v>202</v>
      </c>
      <c r="P208" s="282"/>
      <c r="Q208" s="283"/>
      <c r="R208" s="283"/>
      <c r="S208" s="283"/>
      <c r="T208" s="283"/>
      <c r="U208" s="283"/>
      <c r="V208" s="283"/>
      <c r="W208" s="283"/>
      <c r="X208" s="283"/>
    </row>
    <row r="209" spans="2:24" s="279" customFormat="1" ht="18" x14ac:dyDescent="0.25">
      <c r="B209" s="280" t="s">
        <v>639</v>
      </c>
      <c r="C209" s="280" t="s">
        <v>2538</v>
      </c>
      <c r="D209" s="181">
        <v>1.9120000000000001E-3</v>
      </c>
      <c r="E209" s="181">
        <v>0</v>
      </c>
      <c r="F209" s="181">
        <v>3.59E-4</v>
      </c>
      <c r="G209" s="181">
        <v>0</v>
      </c>
      <c r="H209" s="181">
        <v>0</v>
      </c>
      <c r="I209" s="181">
        <v>0</v>
      </c>
      <c r="J209" s="181">
        <v>0</v>
      </c>
      <c r="K209" s="181">
        <v>0</v>
      </c>
      <c r="L209" s="258">
        <v>0</v>
      </c>
      <c r="M209" s="258">
        <v>0</v>
      </c>
      <c r="N209" s="258">
        <v>0</v>
      </c>
      <c r="O209" s="281">
        <v>203</v>
      </c>
      <c r="P209" s="282"/>
      <c r="Q209" s="283"/>
      <c r="R209" s="283"/>
      <c r="S209" s="283"/>
      <c r="T209" s="283"/>
      <c r="U209" s="283"/>
      <c r="V209" s="283"/>
      <c r="W209" s="283"/>
      <c r="X209" s="283"/>
    </row>
    <row r="210" spans="2:24" s="279" customFormat="1" ht="18" x14ac:dyDescent="0.25">
      <c r="B210" s="284" t="s">
        <v>2565</v>
      </c>
      <c r="C210" s="280" t="s">
        <v>2538</v>
      </c>
      <c r="D210" s="181">
        <v>0</v>
      </c>
      <c r="E210" s="181">
        <v>0</v>
      </c>
      <c r="F210" s="181">
        <v>0</v>
      </c>
      <c r="G210" s="181">
        <v>0</v>
      </c>
      <c r="H210" s="181">
        <v>0</v>
      </c>
      <c r="I210" s="181">
        <v>0</v>
      </c>
      <c r="J210" s="181">
        <v>1.9799999999999999E-4</v>
      </c>
      <c r="K210" s="181">
        <v>0</v>
      </c>
      <c r="L210" s="258">
        <v>3.1300000000000002E-4</v>
      </c>
      <c r="M210" s="258">
        <v>0</v>
      </c>
      <c r="N210" s="258">
        <v>0</v>
      </c>
      <c r="O210" s="281">
        <v>204</v>
      </c>
      <c r="P210" s="282"/>
      <c r="Q210" s="283"/>
      <c r="R210" s="283"/>
      <c r="S210" s="283"/>
      <c r="T210" s="283"/>
      <c r="U210" s="283"/>
      <c r="V210" s="283"/>
      <c r="W210" s="283"/>
      <c r="X210" s="283"/>
    </row>
    <row r="211" spans="2:24" s="279" customFormat="1" ht="18" x14ac:dyDescent="0.25">
      <c r="B211" s="280" t="s">
        <v>5139</v>
      </c>
      <c r="C211" s="280" t="s">
        <v>2538</v>
      </c>
      <c r="D211" s="181">
        <v>6.4700000000000001E-4</v>
      </c>
      <c r="E211" s="181">
        <v>8.3999999999999995E-5</v>
      </c>
      <c r="F211" s="181">
        <v>3.8000000000000002E-5</v>
      </c>
      <c r="G211" s="181">
        <v>5.3999999999999998E-5</v>
      </c>
      <c r="H211" s="181">
        <v>6.6449999999999999E-3</v>
      </c>
      <c r="I211" s="181">
        <v>9.9919999999999991E-3</v>
      </c>
      <c r="J211" s="181">
        <v>6.9110000000000005E-3</v>
      </c>
      <c r="K211" s="181">
        <v>4.5450000000000004E-3</v>
      </c>
      <c r="L211" s="258">
        <v>1.5919999999999999E-3</v>
      </c>
      <c r="M211" s="258">
        <v>0</v>
      </c>
      <c r="N211" s="258">
        <v>0</v>
      </c>
      <c r="O211" s="281">
        <v>205</v>
      </c>
      <c r="P211" s="282"/>
      <c r="Q211" s="283"/>
      <c r="R211" s="283"/>
      <c r="S211" s="283"/>
      <c r="T211" s="283"/>
      <c r="U211" s="283"/>
      <c r="V211" s="283"/>
      <c r="W211" s="283"/>
      <c r="X211" s="283"/>
    </row>
    <row r="212" spans="2:24" s="279" customFormat="1" ht="18" x14ac:dyDescent="0.25">
      <c r="B212" s="284" t="s">
        <v>536</v>
      </c>
      <c r="C212" s="280" t="s">
        <v>2538</v>
      </c>
      <c r="D212" s="181">
        <v>4.346E-3</v>
      </c>
      <c r="E212" s="181">
        <v>1.0250000000000001E-3</v>
      </c>
      <c r="F212" s="181">
        <v>2.04E-4</v>
      </c>
      <c r="G212" s="181">
        <v>5.6499999999999996E-4</v>
      </c>
      <c r="H212" s="181">
        <v>1.356E-3</v>
      </c>
      <c r="I212" s="181">
        <v>9.4680000000000007E-3</v>
      </c>
      <c r="J212" s="181">
        <v>0</v>
      </c>
      <c r="K212" s="181">
        <v>0</v>
      </c>
      <c r="L212" s="258">
        <v>0</v>
      </c>
      <c r="M212" s="258">
        <v>0</v>
      </c>
      <c r="N212" s="258">
        <v>0</v>
      </c>
      <c r="O212" s="281">
        <v>206</v>
      </c>
      <c r="P212" s="282"/>
      <c r="Q212" s="283"/>
      <c r="R212" s="283"/>
      <c r="S212" s="283"/>
      <c r="T212" s="283"/>
      <c r="U212" s="283"/>
      <c r="V212" s="283"/>
      <c r="W212" s="283"/>
      <c r="X212" s="283"/>
    </row>
    <row r="213" spans="2:24" s="279" customFormat="1" ht="18" x14ac:dyDescent="0.25">
      <c r="B213" s="285" t="s">
        <v>652</v>
      </c>
      <c r="C213" s="280" t="s">
        <v>2539</v>
      </c>
      <c r="D213" s="181">
        <v>0</v>
      </c>
      <c r="E213" s="181">
        <v>0</v>
      </c>
      <c r="F213" s="181">
        <v>0</v>
      </c>
      <c r="G213" s="181">
        <v>0</v>
      </c>
      <c r="H213" s="181">
        <v>0</v>
      </c>
      <c r="I213" s="181">
        <v>0</v>
      </c>
      <c r="J213" s="181">
        <v>0</v>
      </c>
      <c r="K213" s="181">
        <v>0</v>
      </c>
      <c r="L213" s="258">
        <v>0</v>
      </c>
      <c r="M213" s="258">
        <v>0</v>
      </c>
      <c r="N213" s="258">
        <v>0</v>
      </c>
      <c r="O213" s="281">
        <v>207</v>
      </c>
      <c r="P213" s="282"/>
      <c r="Q213" s="282"/>
      <c r="R213" s="282"/>
      <c r="S213" s="282"/>
      <c r="T213" s="282"/>
      <c r="U213" s="282"/>
      <c r="V213" s="282"/>
      <c r="W213" s="282"/>
      <c r="X213" s="282"/>
    </row>
    <row r="214" spans="2:24" s="279" customFormat="1" ht="18" x14ac:dyDescent="0.25">
      <c r="B214" s="284" t="s">
        <v>481</v>
      </c>
      <c r="C214" s="280" t="s">
        <v>2540</v>
      </c>
      <c r="D214" s="181">
        <v>2.7240000000000003E-3</v>
      </c>
      <c r="E214" s="181">
        <v>5.0279999999999995E-3</v>
      </c>
      <c r="F214" s="181">
        <v>3.14E-3</v>
      </c>
      <c r="G214" s="181">
        <v>2.9629999999999999E-3</v>
      </c>
      <c r="H214" s="181">
        <v>4.0210000000000003E-3</v>
      </c>
      <c r="I214" s="181">
        <v>0</v>
      </c>
      <c r="J214" s="181">
        <v>0</v>
      </c>
      <c r="K214" s="181">
        <v>7.7200000000000001E-4</v>
      </c>
      <c r="L214" s="258">
        <v>7.7099999999999998E-4</v>
      </c>
      <c r="M214" s="258">
        <v>0</v>
      </c>
      <c r="N214" s="258">
        <v>0</v>
      </c>
      <c r="O214" s="281">
        <v>208</v>
      </c>
      <c r="P214" s="282"/>
      <c r="Q214" s="283"/>
      <c r="R214" s="283"/>
      <c r="S214" s="283"/>
      <c r="T214" s="283"/>
      <c r="U214" s="283"/>
      <c r="V214" s="283"/>
      <c r="W214" s="283"/>
      <c r="X214" s="283"/>
    </row>
    <row r="215" spans="2:24" s="279" customFormat="1" ht="18" x14ac:dyDescent="0.25">
      <c r="B215" s="284" t="s">
        <v>656</v>
      </c>
      <c r="C215" s="280" t="s">
        <v>2541</v>
      </c>
      <c r="D215" s="181">
        <v>0</v>
      </c>
      <c r="E215" s="181">
        <v>0</v>
      </c>
      <c r="F215" s="181">
        <v>0</v>
      </c>
      <c r="G215" s="181">
        <v>0</v>
      </c>
      <c r="H215" s="181">
        <v>0</v>
      </c>
      <c r="I215" s="181">
        <v>0</v>
      </c>
      <c r="J215" s="181">
        <v>0</v>
      </c>
      <c r="K215" s="181">
        <v>0</v>
      </c>
      <c r="L215" s="258">
        <v>0</v>
      </c>
      <c r="M215" s="258">
        <v>0</v>
      </c>
      <c r="N215" s="258">
        <v>0</v>
      </c>
      <c r="O215" s="281">
        <v>209</v>
      </c>
      <c r="P215" s="282"/>
      <c r="Q215" s="283"/>
      <c r="R215" s="283"/>
      <c r="S215" s="283"/>
      <c r="T215" s="283"/>
      <c r="U215" s="283"/>
      <c r="V215" s="283"/>
      <c r="W215" s="283"/>
      <c r="X215" s="283"/>
    </row>
    <row r="216" spans="2:24" s="279" customFormat="1" ht="18" x14ac:dyDescent="0.25">
      <c r="B216" s="284" t="s">
        <v>2558</v>
      </c>
      <c r="C216" s="280" t="s">
        <v>2542</v>
      </c>
      <c r="D216" s="181">
        <v>8.5210000000000008E-3</v>
      </c>
      <c r="E216" s="181">
        <v>0</v>
      </c>
      <c r="F216" s="181">
        <v>0</v>
      </c>
      <c r="G216" s="181">
        <v>0</v>
      </c>
      <c r="H216" s="181">
        <v>0</v>
      </c>
      <c r="I216" s="181">
        <v>0</v>
      </c>
      <c r="J216" s="181">
        <v>0</v>
      </c>
      <c r="K216" s="181">
        <v>0</v>
      </c>
      <c r="L216" s="258">
        <v>0</v>
      </c>
      <c r="M216" s="258">
        <v>0</v>
      </c>
      <c r="N216" s="258">
        <v>0</v>
      </c>
      <c r="O216" s="281">
        <v>210</v>
      </c>
      <c r="P216" s="282"/>
      <c r="Q216" s="283"/>
      <c r="R216" s="283"/>
      <c r="S216" s="283"/>
      <c r="T216" s="283"/>
      <c r="U216" s="283"/>
      <c r="V216" s="283"/>
      <c r="W216" s="283"/>
      <c r="X216" s="283"/>
    </row>
    <row r="217" spans="2:24" s="279" customFormat="1" ht="18" x14ac:dyDescent="0.25">
      <c r="B217" s="284" t="s">
        <v>496</v>
      </c>
      <c r="C217" s="280" t="s">
        <v>2540</v>
      </c>
      <c r="D217" s="181">
        <v>3.0699999999999998E-4</v>
      </c>
      <c r="E217" s="181">
        <v>1.25E-4</v>
      </c>
      <c r="F217" s="181">
        <v>2.9500000000000001E-4</v>
      </c>
      <c r="G217" s="181">
        <v>3.9050000000000001E-3</v>
      </c>
      <c r="H217" s="181">
        <v>7.67E-4</v>
      </c>
      <c r="I217" s="181">
        <v>0</v>
      </c>
      <c r="J217" s="181">
        <v>0</v>
      </c>
      <c r="K217" s="181">
        <v>0</v>
      </c>
      <c r="L217" s="258">
        <v>0</v>
      </c>
      <c r="M217" s="258">
        <v>0</v>
      </c>
      <c r="N217" s="258">
        <v>0</v>
      </c>
      <c r="O217" s="281">
        <v>211</v>
      </c>
      <c r="P217" s="282"/>
    </row>
    <row r="218" spans="2:24" s="279" customFormat="1" ht="18" x14ac:dyDescent="0.25">
      <c r="B218" s="280" t="s">
        <v>662</v>
      </c>
      <c r="C218" s="280" t="s">
        <v>2539</v>
      </c>
      <c r="D218" s="181">
        <v>0</v>
      </c>
      <c r="E218" s="181">
        <v>0</v>
      </c>
      <c r="F218" s="181">
        <v>0</v>
      </c>
      <c r="G218" s="181">
        <v>0</v>
      </c>
      <c r="H218" s="181">
        <v>0</v>
      </c>
      <c r="I218" s="181">
        <v>3.1300000000000002E-4</v>
      </c>
      <c r="J218" s="181">
        <v>1.1999999999999999E-3</v>
      </c>
      <c r="K218" s="181">
        <v>8.8099999999999995E-4</v>
      </c>
      <c r="L218" s="258">
        <v>0</v>
      </c>
      <c r="M218" s="258">
        <v>0</v>
      </c>
      <c r="N218" s="258">
        <v>0</v>
      </c>
      <c r="O218" s="281">
        <v>212</v>
      </c>
      <c r="P218" s="282"/>
      <c r="Q218" s="283"/>
      <c r="R218" s="283"/>
      <c r="S218" s="283"/>
      <c r="T218" s="283"/>
      <c r="U218" s="283"/>
      <c r="V218" s="283"/>
      <c r="W218" s="283"/>
      <c r="X218" s="283"/>
    </row>
    <row r="219" spans="2:24" s="279" customFormat="1" ht="18" x14ac:dyDescent="0.25">
      <c r="B219" s="280" t="s">
        <v>354</v>
      </c>
      <c r="C219" s="280" t="s">
        <v>2539</v>
      </c>
      <c r="D219" s="181">
        <v>0.119714</v>
      </c>
      <c r="E219" s="181">
        <v>8.9861999999999984E-2</v>
      </c>
      <c r="F219" s="181">
        <v>7.9721E-2</v>
      </c>
      <c r="G219" s="181">
        <v>5.0405999999999999E-2</v>
      </c>
      <c r="H219" s="181">
        <v>8.0973000000000003E-2</v>
      </c>
      <c r="I219" s="181">
        <v>6.6655000000000006E-2</v>
      </c>
      <c r="J219" s="181">
        <v>0.11490800000000001</v>
      </c>
      <c r="K219" s="181">
        <v>0.18723099999999998</v>
      </c>
      <c r="L219" s="258">
        <v>0.17831200000000003</v>
      </c>
      <c r="M219" s="258">
        <v>3.2592000000000003E-2</v>
      </c>
      <c r="N219" s="258">
        <v>0</v>
      </c>
      <c r="O219" s="281">
        <v>213</v>
      </c>
      <c r="P219" s="282"/>
      <c r="Q219" s="283"/>
      <c r="R219" s="283"/>
      <c r="S219" s="283"/>
      <c r="T219" s="283"/>
      <c r="U219" s="283"/>
      <c r="V219" s="283"/>
      <c r="W219" s="283"/>
      <c r="X219" s="283"/>
    </row>
    <row r="220" spans="2:24" s="279" customFormat="1" ht="18" x14ac:dyDescent="0.25">
      <c r="B220" s="284" t="s">
        <v>562</v>
      </c>
      <c r="C220" s="280" t="s">
        <v>2538</v>
      </c>
      <c r="D220" s="181">
        <v>0</v>
      </c>
      <c r="E220" s="181">
        <v>0</v>
      </c>
      <c r="F220" s="181">
        <v>3.2699999999999998E-4</v>
      </c>
      <c r="G220" s="181">
        <v>8.4000000000000003E-4</v>
      </c>
      <c r="H220" s="181">
        <v>5.9039999999999995E-3</v>
      </c>
      <c r="I220" s="181">
        <v>0</v>
      </c>
      <c r="J220" s="181">
        <v>0</v>
      </c>
      <c r="K220" s="181">
        <v>0</v>
      </c>
      <c r="L220" s="258">
        <v>0</v>
      </c>
      <c r="M220" s="258">
        <v>0</v>
      </c>
      <c r="N220" s="258">
        <v>0</v>
      </c>
      <c r="O220" s="281">
        <v>214</v>
      </c>
      <c r="P220" s="282"/>
      <c r="Q220" s="283"/>
      <c r="R220" s="283"/>
      <c r="S220" s="283"/>
      <c r="T220" s="283"/>
      <c r="U220" s="283"/>
      <c r="V220" s="283"/>
      <c r="W220" s="283"/>
      <c r="X220" s="283"/>
    </row>
    <row r="221" spans="2:24" ht="18" x14ac:dyDescent="0.35">
      <c r="B221" s="195" t="s">
        <v>29</v>
      </c>
      <c r="C221" s="123" t="s">
        <v>2537</v>
      </c>
      <c r="D221" s="181">
        <v>321.94840099999999</v>
      </c>
      <c r="E221" s="181">
        <v>512.94414399999994</v>
      </c>
      <c r="F221" s="181">
        <v>512.37159500000007</v>
      </c>
      <c r="G221" s="181">
        <v>615.17130399999996</v>
      </c>
      <c r="H221" s="181">
        <v>705.59037999999998</v>
      </c>
      <c r="I221" s="181">
        <v>757.53654300000005</v>
      </c>
      <c r="J221" s="181">
        <v>540.39366599999994</v>
      </c>
      <c r="K221" s="181">
        <v>457.59290800000002</v>
      </c>
      <c r="L221" s="181">
        <v>587.60121200000003</v>
      </c>
      <c r="M221" s="181">
        <v>670.28058199999998</v>
      </c>
      <c r="N221" s="181">
        <v>645.18340699999999</v>
      </c>
      <c r="O221" s="189"/>
      <c r="P221" s="177"/>
      <c r="Q221" s="177"/>
      <c r="R221" s="177"/>
      <c r="S221" s="177"/>
      <c r="T221" s="177"/>
      <c r="U221" s="177"/>
      <c r="V221" s="177"/>
      <c r="W221" s="177"/>
      <c r="X221" s="177"/>
    </row>
    <row r="222" spans="2:24" ht="15" customHeight="1" x14ac:dyDescent="0.35">
      <c r="B222" s="301"/>
      <c r="C222" s="302"/>
      <c r="D222" s="303"/>
      <c r="E222" s="303"/>
      <c r="F222" s="304"/>
      <c r="G222" s="304"/>
      <c r="H222" s="304"/>
      <c r="I222" s="304"/>
      <c r="J222" s="305"/>
      <c r="K222" s="306"/>
      <c r="L222" s="306"/>
      <c r="M222" s="307"/>
      <c r="N222" s="307"/>
      <c r="O222" s="307"/>
      <c r="P222" s="177"/>
      <c r="Q222" s="177"/>
      <c r="R222" s="177"/>
      <c r="S222" s="177"/>
      <c r="T222" s="177"/>
      <c r="U222" s="177"/>
      <c r="V222" s="177"/>
      <c r="W222" s="177"/>
      <c r="X222" s="177"/>
    </row>
    <row r="223" spans="2:24" ht="15" customHeight="1" x14ac:dyDescent="0.35">
      <c r="B223" s="198" t="s">
        <v>2551</v>
      </c>
      <c r="C223" s="123"/>
      <c r="D223" s="191"/>
      <c r="E223" s="191"/>
      <c r="F223" s="192"/>
      <c r="G223" s="192"/>
      <c r="H223" s="192"/>
      <c r="I223" s="192"/>
      <c r="J223" s="193"/>
      <c r="K223" s="182"/>
      <c r="L223" s="182"/>
      <c r="M223" s="189"/>
      <c r="N223" s="189"/>
      <c r="O223" s="189"/>
      <c r="P223" s="177"/>
      <c r="Q223" s="177"/>
      <c r="R223" s="177"/>
      <c r="S223" s="177"/>
      <c r="T223" s="177"/>
      <c r="U223" s="177"/>
      <c r="V223" s="177"/>
      <c r="W223" s="177"/>
      <c r="X223" s="177"/>
    </row>
    <row r="224" spans="2:24" ht="12.75" customHeight="1" x14ac:dyDescent="0.35">
      <c r="B224" s="247" t="s">
        <v>5098</v>
      </c>
      <c r="C224" s="123"/>
      <c r="D224" s="191"/>
      <c r="E224" s="191"/>
      <c r="F224" s="192"/>
      <c r="G224" s="192"/>
      <c r="H224" s="192"/>
      <c r="I224" s="192"/>
      <c r="J224" s="193"/>
      <c r="K224" s="182"/>
      <c r="L224" s="182"/>
      <c r="M224" s="189"/>
      <c r="N224" s="189"/>
      <c r="O224" s="189"/>
      <c r="P224" s="177"/>
      <c r="Q224" s="177"/>
      <c r="R224" s="177"/>
      <c r="S224" s="177"/>
      <c r="T224" s="177"/>
      <c r="U224" s="177"/>
      <c r="V224" s="177"/>
      <c r="W224" s="177"/>
      <c r="X224" s="177"/>
    </row>
    <row r="225" spans="1:24" ht="15" customHeight="1" x14ac:dyDescent="0.35">
      <c r="B225" s="248" t="s">
        <v>5096</v>
      </c>
      <c r="M225" s="189"/>
      <c r="N225" s="189"/>
      <c r="O225" s="189"/>
      <c r="P225" s="177"/>
      <c r="Q225" s="177"/>
      <c r="R225" s="177"/>
      <c r="S225" s="177"/>
      <c r="T225" s="177"/>
      <c r="U225" s="177"/>
      <c r="V225" s="177"/>
      <c r="W225" s="177"/>
      <c r="X225" s="177"/>
    </row>
    <row r="226" spans="1:24" ht="15" customHeight="1" x14ac:dyDescent="0.35">
      <c r="B226" s="267" t="s">
        <v>5125</v>
      </c>
      <c r="C226" s="194"/>
      <c r="D226" s="194"/>
      <c r="E226" s="194"/>
      <c r="M226" s="189"/>
      <c r="N226" s="189"/>
      <c r="O226" s="189"/>
      <c r="P226" s="177"/>
      <c r="Q226" s="177"/>
      <c r="R226" s="177"/>
      <c r="S226" s="177"/>
      <c r="T226" s="177"/>
      <c r="U226" s="177"/>
      <c r="V226" s="177"/>
      <c r="W226" s="177"/>
      <c r="X226" s="177"/>
    </row>
    <row r="227" spans="1:24" s="183" customFormat="1" ht="13.5" x14ac:dyDescent="0.25">
      <c r="A227" s="186"/>
      <c r="B227" s="248" t="s">
        <v>5196</v>
      </c>
      <c r="C227" s="261"/>
      <c r="D227" s="261"/>
      <c r="E227" s="261"/>
      <c r="F227" s="261"/>
      <c r="G227" s="261"/>
      <c r="H227" s="261"/>
      <c r="I227" s="261"/>
      <c r="J227" s="261"/>
      <c r="K227" s="261"/>
      <c r="L227" s="261"/>
      <c r="M227" s="261"/>
      <c r="N227" s="261"/>
    </row>
    <row r="228" spans="1:24" s="183" customFormat="1" ht="13.5" x14ac:dyDescent="0.25">
      <c r="A228" s="186"/>
      <c r="B228" s="262" t="s">
        <v>5206</v>
      </c>
      <c r="C228" s="261"/>
      <c r="D228" s="261"/>
      <c r="E228" s="261"/>
      <c r="F228" s="261"/>
      <c r="G228" s="261"/>
      <c r="H228" s="261"/>
      <c r="I228" s="261"/>
      <c r="J228" s="261"/>
      <c r="K228" s="261"/>
      <c r="L228" s="261"/>
      <c r="M228" s="261"/>
      <c r="N228" s="261"/>
    </row>
    <row r="229" spans="1:24" ht="15" customHeight="1" x14ac:dyDescent="0.35">
      <c r="C229" s="194"/>
      <c r="D229" s="194"/>
      <c r="E229" s="194"/>
      <c r="M229" s="189"/>
      <c r="N229" s="189"/>
      <c r="O229" s="189"/>
      <c r="P229" s="177"/>
      <c r="Q229" s="177"/>
      <c r="R229" s="177"/>
      <c r="S229" s="177"/>
      <c r="T229" s="177"/>
      <c r="U229" s="177"/>
      <c r="V229" s="177"/>
      <c r="W229" s="177"/>
      <c r="X229" s="177"/>
    </row>
    <row r="230" spans="1:24" ht="18" hidden="1" x14ac:dyDescent="0.35">
      <c r="B230" s="248" t="s">
        <v>5097</v>
      </c>
      <c r="C230" s="194"/>
      <c r="D230" s="194"/>
      <c r="E230" s="194"/>
      <c r="M230" s="189"/>
      <c r="N230" s="189"/>
      <c r="O230" s="189"/>
      <c r="P230" s="177"/>
      <c r="Q230" s="177"/>
      <c r="R230" s="177"/>
      <c r="S230" s="177"/>
      <c r="T230" s="177"/>
      <c r="U230" s="177"/>
      <c r="V230" s="177"/>
      <c r="W230" s="177"/>
      <c r="X230" s="177"/>
    </row>
    <row r="231" spans="1:24" ht="13.5" hidden="1" x14ac:dyDescent="0.25">
      <c r="B231" s="197"/>
      <c r="F231" s="22"/>
      <c r="G231" s="22"/>
      <c r="H231" s="22"/>
      <c r="I231" s="22"/>
      <c r="J231" s="22"/>
      <c r="K231" s="22"/>
      <c r="L231" s="22"/>
      <c r="M231" s="22"/>
      <c r="N231" s="22"/>
      <c r="O231" s="22"/>
    </row>
    <row r="232" spans="1:24" ht="13.5" hidden="1" x14ac:dyDescent="0.25">
      <c r="C232" s="194"/>
      <c r="D232" s="194"/>
      <c r="E232" s="194"/>
      <c r="M232" s="189"/>
      <c r="N232" s="189"/>
      <c r="O232" s="189"/>
    </row>
    <row r="233" spans="1:24" ht="13.5" hidden="1" x14ac:dyDescent="0.25"/>
    <row r="234" spans="1:24" ht="13.5" hidden="1" x14ac:dyDescent="0.25"/>
    <row r="235" spans="1:24" ht="13.5" hidden="1" x14ac:dyDescent="0.25"/>
    <row r="236" spans="1:24" ht="13.5" hidden="1" x14ac:dyDescent="0.25"/>
    <row r="237" spans="1:24" ht="13.5" hidden="1" x14ac:dyDescent="0.25"/>
    <row r="238" spans="1:24" ht="13.5" hidden="1" x14ac:dyDescent="0.25"/>
    <row r="239" spans="1:24" ht="13.5" hidden="1" x14ac:dyDescent="0.25"/>
    <row r="240" spans="1:24" ht="13.5" hidden="1" x14ac:dyDescent="0.25"/>
    <row r="241" ht="13.5" hidden="1" x14ac:dyDescent="0.25"/>
    <row r="242" ht="13.5" hidden="1" x14ac:dyDescent="0.25"/>
    <row r="243" ht="13.5" hidden="1" x14ac:dyDescent="0.25"/>
    <row r="244" ht="13.5" hidden="1" x14ac:dyDescent="0.25"/>
    <row r="245" ht="13.5" hidden="1" x14ac:dyDescent="0.25"/>
    <row r="246" ht="13.5" hidden="1" x14ac:dyDescent="0.25"/>
    <row r="247" ht="13.5" hidden="1" x14ac:dyDescent="0.25"/>
    <row r="248" ht="13.5" hidden="1" x14ac:dyDescent="0.25"/>
    <row r="249" ht="13.5" hidden="1" x14ac:dyDescent="0.25"/>
    <row r="250" ht="13.5" hidden="1" x14ac:dyDescent="0.25"/>
    <row r="251" ht="13.5" hidden="1" x14ac:dyDescent="0.25"/>
    <row r="252" ht="13.5" hidden="1" x14ac:dyDescent="0.25"/>
    <row r="253" ht="13.5" hidden="1" x14ac:dyDescent="0.25"/>
    <row r="254" ht="13.5" hidden="1" x14ac:dyDescent="0.25"/>
    <row r="255" ht="13.5" hidden="1" x14ac:dyDescent="0.25"/>
    <row r="256" ht="13.5" hidden="1" x14ac:dyDescent="0.25"/>
    <row r="257" ht="13.5" hidden="1" x14ac:dyDescent="0.25"/>
    <row r="258" ht="13.5" hidden="1" x14ac:dyDescent="0.25"/>
    <row r="259" ht="13.5" hidden="1" x14ac:dyDescent="0.25"/>
    <row r="260" ht="13.5" hidden="1" x14ac:dyDescent="0.25"/>
    <row r="261" ht="13.5" hidden="1" x14ac:dyDescent="0.25"/>
    <row r="262" ht="13.5" hidden="1" x14ac:dyDescent="0.25"/>
    <row r="263" ht="13.5" hidden="1" x14ac:dyDescent="0.25"/>
    <row r="264" ht="13.5" hidden="1" x14ac:dyDescent="0.25"/>
    <row r="265" ht="13.5" hidden="1" x14ac:dyDescent="0.25"/>
    <row r="266" ht="13.5" hidden="1" x14ac:dyDescent="0.25"/>
    <row r="267" ht="13.5" hidden="1" x14ac:dyDescent="0.25"/>
    <row r="268" ht="13.5" hidden="1" x14ac:dyDescent="0.25"/>
    <row r="269" ht="13.5" hidden="1" x14ac:dyDescent="0.25"/>
    <row r="270" ht="13.5" hidden="1" x14ac:dyDescent="0.25"/>
    <row r="271" ht="13.5" hidden="1" x14ac:dyDescent="0.25"/>
    <row r="272" ht="13.5" hidden="1" x14ac:dyDescent="0.25"/>
    <row r="273" ht="13.5" hidden="1" x14ac:dyDescent="0.25"/>
    <row r="274" ht="13.5" hidden="1" x14ac:dyDescent="0.25"/>
    <row r="275" ht="13.5" hidden="1" x14ac:dyDescent="0.25"/>
    <row r="276" ht="13.5" hidden="1" x14ac:dyDescent="0.25"/>
    <row r="277" ht="13.5" hidden="1" x14ac:dyDescent="0.25"/>
    <row r="278" ht="13.5" hidden="1" x14ac:dyDescent="0.25"/>
    <row r="279" ht="13.5" hidden="1" x14ac:dyDescent="0.25"/>
    <row r="280" ht="13.5" hidden="1" x14ac:dyDescent="0.25"/>
    <row r="281" ht="13.5" hidden="1" x14ac:dyDescent="0.25"/>
    <row r="282" ht="13.5" hidden="1" x14ac:dyDescent="0.25"/>
    <row r="283" ht="13.5" hidden="1" x14ac:dyDescent="0.25"/>
    <row r="284" ht="13.5" hidden="1" x14ac:dyDescent="0.25"/>
    <row r="285" ht="13.5" hidden="1" x14ac:dyDescent="0.25"/>
    <row r="286" ht="13.5" hidden="1" x14ac:dyDescent="0.25"/>
    <row r="287" ht="13.5" hidden="1" x14ac:dyDescent="0.25"/>
    <row r="288" ht="13.5" hidden="1" x14ac:dyDescent="0.25"/>
    <row r="289" ht="13.5" hidden="1" x14ac:dyDescent="0.25"/>
    <row r="290" ht="13.5" hidden="1" x14ac:dyDescent="0.25"/>
    <row r="291" ht="13.5" hidden="1" x14ac:dyDescent="0.25"/>
    <row r="292" ht="13.5" hidden="1" x14ac:dyDescent="0.25"/>
    <row r="293" ht="13.5" hidden="1" x14ac:dyDescent="0.25"/>
    <row r="294" ht="13.5" hidden="1" x14ac:dyDescent="0.25"/>
    <row r="295" ht="13.5" hidden="1" x14ac:dyDescent="0.25"/>
    <row r="296" ht="13.5" hidden="1" x14ac:dyDescent="0.25"/>
    <row r="297" ht="13.5" hidden="1" x14ac:dyDescent="0.25"/>
    <row r="298" ht="13.5" hidden="1" x14ac:dyDescent="0.25"/>
    <row r="299" ht="13.5" hidden="1" x14ac:dyDescent="0.25"/>
    <row r="300" ht="13.5" hidden="1" x14ac:dyDescent="0.25"/>
    <row r="301" ht="13.5" hidden="1" x14ac:dyDescent="0.25"/>
    <row r="302" ht="13.5" hidden="1" x14ac:dyDescent="0.25"/>
    <row r="303" ht="13.5" hidden="1" x14ac:dyDescent="0.25"/>
    <row r="304" ht="13.5" hidden="1" x14ac:dyDescent="0.25"/>
    <row r="305" ht="13.5" hidden="1" x14ac:dyDescent="0.25"/>
    <row r="306" ht="13.5" hidden="1" x14ac:dyDescent="0.25"/>
    <row r="307" ht="13.5" hidden="1" x14ac:dyDescent="0.25"/>
    <row r="308" ht="13.5" hidden="1" x14ac:dyDescent="0.25"/>
    <row r="309" ht="13.5" hidden="1" x14ac:dyDescent="0.25"/>
    <row r="310" ht="13.5" hidden="1" x14ac:dyDescent="0.25"/>
    <row r="311" ht="13.5" hidden="1" x14ac:dyDescent="0.25"/>
    <row r="312" ht="13.5" hidden="1" x14ac:dyDescent="0.25"/>
    <row r="313" ht="13.5" hidden="1" x14ac:dyDescent="0.25"/>
    <row r="314" ht="13.5" hidden="1" x14ac:dyDescent="0.25"/>
    <row r="315" ht="13.5" hidden="1" x14ac:dyDescent="0.25"/>
    <row r="316" ht="13.5" hidden="1" x14ac:dyDescent="0.25"/>
    <row r="317" ht="13.5" hidden="1" x14ac:dyDescent="0.25"/>
    <row r="318" ht="13.5" hidden="1" x14ac:dyDescent="0.25"/>
    <row r="319" ht="13.5" hidden="1" x14ac:dyDescent="0.25"/>
    <row r="320" ht="13.5" hidden="1" x14ac:dyDescent="0.25"/>
    <row r="321" ht="13.5" hidden="1" x14ac:dyDescent="0.25"/>
    <row r="322" ht="13.5" hidden="1" x14ac:dyDescent="0.25"/>
    <row r="323" ht="13.5" hidden="1" x14ac:dyDescent="0.25"/>
    <row r="324" ht="13.5" hidden="1" x14ac:dyDescent="0.25"/>
    <row r="325" ht="13.5" hidden="1" x14ac:dyDescent="0.25"/>
    <row r="326" ht="13.5" hidden="1" x14ac:dyDescent="0.25"/>
    <row r="327" ht="13.5" hidden="1" x14ac:dyDescent="0.25"/>
    <row r="328" ht="13.5" hidden="1" x14ac:dyDescent="0.25"/>
    <row r="329" ht="13.5" hidden="1" x14ac:dyDescent="0.25"/>
    <row r="330" ht="13.5" hidden="1" x14ac:dyDescent="0.25"/>
    <row r="331" ht="13.5" hidden="1" x14ac:dyDescent="0.25"/>
    <row r="332" ht="13.5" hidden="1" x14ac:dyDescent="0.25"/>
    <row r="333" ht="13.5" hidden="1" x14ac:dyDescent="0.25"/>
    <row r="334" ht="13.5" hidden="1" x14ac:dyDescent="0.25"/>
    <row r="335" ht="13.5" hidden="1" x14ac:dyDescent="0.25"/>
    <row r="336" ht="13.5" hidden="1" x14ac:dyDescent="0.25"/>
    <row r="337" ht="13.5" hidden="1" x14ac:dyDescent="0.25"/>
    <row r="338" ht="13.5" hidden="1" x14ac:dyDescent="0.25"/>
    <row r="339" ht="13.5" hidden="1" x14ac:dyDescent="0.25"/>
    <row r="340" ht="13.5" hidden="1" x14ac:dyDescent="0.25"/>
    <row r="341" ht="13.5" hidden="1" x14ac:dyDescent="0.25"/>
    <row r="342" ht="13.5" hidden="1" x14ac:dyDescent="0.25"/>
    <row r="343" ht="13.5" hidden="1" x14ac:dyDescent="0.25"/>
    <row r="344" ht="13.5" hidden="1" x14ac:dyDescent="0.25"/>
    <row r="345" ht="13.5" hidden="1" x14ac:dyDescent="0.25"/>
    <row r="346" ht="13.5" hidden="1" x14ac:dyDescent="0.25"/>
    <row r="347" ht="13.5" hidden="1" x14ac:dyDescent="0.25"/>
    <row r="348" ht="13.5" hidden="1" x14ac:dyDescent="0.25"/>
    <row r="349" ht="13.5" hidden="1" x14ac:dyDescent="0.25"/>
    <row r="350" ht="13.5" hidden="1" x14ac:dyDescent="0.25"/>
    <row r="351" ht="13.5" hidden="1" x14ac:dyDescent="0.25"/>
    <row r="352" ht="13.5" hidden="1" x14ac:dyDescent="0.25"/>
    <row r="353" ht="13.5" hidden="1" x14ac:dyDescent="0.25"/>
    <row r="354" ht="13.5" hidden="1" x14ac:dyDescent="0.25"/>
    <row r="355" ht="13.5" hidden="1" x14ac:dyDescent="0.25"/>
    <row r="356" ht="13.5" hidden="1" x14ac:dyDescent="0.25"/>
    <row r="357" ht="13.5" hidden="1" x14ac:dyDescent="0.25"/>
    <row r="358" ht="13.5" hidden="1" x14ac:dyDescent="0.25"/>
    <row r="359" ht="13.5" hidden="1" x14ac:dyDescent="0.25"/>
    <row r="360" ht="13.5" hidden="1" x14ac:dyDescent="0.25"/>
    <row r="361" ht="13.5" hidden="1" x14ac:dyDescent="0.25"/>
    <row r="362" ht="13.5" hidden="1" x14ac:dyDescent="0.25"/>
    <row r="363" ht="13.5" hidden="1" x14ac:dyDescent="0.25"/>
    <row r="364" ht="13.5" hidden="1" x14ac:dyDescent="0.25"/>
    <row r="365" ht="13.5" hidden="1" x14ac:dyDescent="0.25"/>
    <row r="366" ht="13.5" hidden="1" x14ac:dyDescent="0.25"/>
    <row r="367" ht="13.5" hidden="1" x14ac:dyDescent="0.25"/>
    <row r="368" ht="13.5" hidden="1" x14ac:dyDescent="0.25"/>
    <row r="369" ht="13.5" hidden="1" x14ac:dyDescent="0.25"/>
    <row r="370" ht="13.5" hidden="1" x14ac:dyDescent="0.25"/>
    <row r="371" ht="13.5" hidden="1" x14ac:dyDescent="0.25"/>
    <row r="372" ht="13.5" hidden="1" x14ac:dyDescent="0.25"/>
    <row r="373" ht="13.5" hidden="1" x14ac:dyDescent="0.25"/>
    <row r="374" ht="13.5" hidden="1" x14ac:dyDescent="0.25"/>
    <row r="375" ht="13.5" hidden="1" x14ac:dyDescent="0.25"/>
    <row r="376" ht="13.5" hidden="1" x14ac:dyDescent="0.25"/>
    <row r="377" ht="13.5" hidden="1" x14ac:dyDescent="0.25"/>
    <row r="378" ht="13.5" hidden="1" x14ac:dyDescent="0.25"/>
    <row r="379" ht="13.5" hidden="1" x14ac:dyDescent="0.25"/>
    <row r="380" ht="13.5" hidden="1" x14ac:dyDescent="0.25"/>
    <row r="381" ht="13.5" hidden="1" x14ac:dyDescent="0.25"/>
    <row r="382" ht="13.5" hidden="1" x14ac:dyDescent="0.25"/>
    <row r="383" ht="13.5" hidden="1" x14ac:dyDescent="0.25"/>
    <row r="384" ht="13.5" hidden="1" x14ac:dyDescent="0.25"/>
    <row r="385" ht="13.5" hidden="1" x14ac:dyDescent="0.25"/>
    <row r="386" ht="13.5" hidden="1" x14ac:dyDescent="0.25"/>
    <row r="387" ht="13.5" hidden="1" x14ac:dyDescent="0.25"/>
    <row r="388" ht="13.5" hidden="1" x14ac:dyDescent="0.25"/>
    <row r="389" ht="13.5" hidden="1" x14ac:dyDescent="0.25"/>
    <row r="390" ht="13.5" hidden="1" x14ac:dyDescent="0.25"/>
    <row r="391" ht="13.5" hidden="1" x14ac:dyDescent="0.25"/>
    <row r="392" ht="13.5" hidden="1" x14ac:dyDescent="0.25"/>
    <row r="393" ht="13.5" hidden="1" x14ac:dyDescent="0.25"/>
    <row r="394" ht="13.5" hidden="1" x14ac:dyDescent="0.25"/>
    <row r="395" ht="13.5" hidden="1" x14ac:dyDescent="0.25"/>
    <row r="396" ht="13.5" hidden="1" x14ac:dyDescent="0.25"/>
    <row r="397" ht="13.5" hidden="1" x14ac:dyDescent="0.25"/>
    <row r="398" ht="13.5" hidden="1" x14ac:dyDescent="0.25"/>
    <row r="399" ht="13.5" hidden="1" x14ac:dyDescent="0.25"/>
    <row r="400" ht="13.5" hidden="1" x14ac:dyDescent="0.25"/>
    <row r="401" ht="13.5" hidden="1" x14ac:dyDescent="0.25"/>
    <row r="402" ht="13.5" hidden="1" x14ac:dyDescent="0.25"/>
    <row r="403" ht="13.5" hidden="1" x14ac:dyDescent="0.25"/>
    <row r="404" ht="13.5" hidden="1" x14ac:dyDescent="0.25"/>
    <row r="405" ht="13.5" hidden="1" x14ac:dyDescent="0.25"/>
    <row r="406" ht="13.5" hidden="1" x14ac:dyDescent="0.25"/>
    <row r="407" ht="13.5" hidden="1" x14ac:dyDescent="0.25"/>
    <row r="408" ht="13.5" hidden="1" x14ac:dyDescent="0.25"/>
    <row r="409" ht="13.5" hidden="1" x14ac:dyDescent="0.25"/>
    <row r="410" ht="13.5" hidden="1" x14ac:dyDescent="0.25"/>
    <row r="411" ht="13.5" hidden="1" x14ac:dyDescent="0.25"/>
    <row r="412" ht="13.5" hidden="1" x14ac:dyDescent="0.25"/>
    <row r="413" ht="13.5" hidden="1" x14ac:dyDescent="0.25"/>
    <row r="414" ht="13.5" hidden="1" x14ac:dyDescent="0.25"/>
    <row r="415" ht="13.5" hidden="1" x14ac:dyDescent="0.25"/>
    <row r="416" ht="13.5" hidden="1" x14ac:dyDescent="0.25"/>
    <row r="417" ht="13.5" hidden="1" x14ac:dyDescent="0.25"/>
    <row r="418" ht="13.5" hidden="1" x14ac:dyDescent="0.25"/>
    <row r="419" ht="13.5" hidden="1" x14ac:dyDescent="0.25"/>
    <row r="420" ht="13.5" hidden="1" x14ac:dyDescent="0.25"/>
    <row r="421" ht="13.5" hidden="1" x14ac:dyDescent="0.25"/>
    <row r="422" ht="13.5" hidden="1" x14ac:dyDescent="0.25"/>
    <row r="423" ht="13.5" hidden="1" x14ac:dyDescent="0.25"/>
    <row r="424" ht="13.5" hidden="1" x14ac:dyDescent="0.25"/>
    <row r="425" ht="13.5" hidden="1" x14ac:dyDescent="0.25"/>
    <row r="426" ht="13.5" hidden="1" x14ac:dyDescent="0.25"/>
    <row r="427" ht="13.5" hidden="1" x14ac:dyDescent="0.25"/>
    <row r="428" ht="13.5" hidden="1" x14ac:dyDescent="0.25"/>
    <row r="429" ht="13.5" hidden="1" x14ac:dyDescent="0.25"/>
    <row r="430" ht="13.5" hidden="1" x14ac:dyDescent="0.25"/>
    <row r="431" ht="13.5" hidden="1" x14ac:dyDescent="0.25"/>
    <row r="432" ht="13.5" hidden="1" x14ac:dyDescent="0.25"/>
    <row r="433" ht="13.5" hidden="1" x14ac:dyDescent="0.25"/>
    <row r="434" ht="13.5" hidden="1" x14ac:dyDescent="0.25"/>
    <row r="435" ht="13.5" hidden="1" x14ac:dyDescent="0.25"/>
    <row r="436" ht="13.5" hidden="1" x14ac:dyDescent="0.25"/>
    <row r="437" ht="13.5" hidden="1" x14ac:dyDescent="0.25"/>
    <row r="438" ht="13.5" hidden="1" x14ac:dyDescent="0.25"/>
    <row r="439" ht="13.5" hidden="1" x14ac:dyDescent="0.25"/>
    <row r="440" ht="13.5" hidden="1" x14ac:dyDescent="0.25"/>
    <row r="441" ht="13.5" hidden="1" x14ac:dyDescent="0.25"/>
    <row r="442" ht="13.5" hidden="1" x14ac:dyDescent="0.25"/>
    <row r="443" ht="13.5" hidden="1" x14ac:dyDescent="0.25"/>
    <row r="444" ht="13.5" hidden="1" x14ac:dyDescent="0.25"/>
    <row r="445" ht="13.5" hidden="1" x14ac:dyDescent="0.25"/>
    <row r="446" ht="13.5" hidden="1" x14ac:dyDescent="0.25"/>
    <row r="447" ht="13.5" hidden="1" x14ac:dyDescent="0.25"/>
    <row r="448" ht="13.5" hidden="1" x14ac:dyDescent="0.25"/>
    <row r="449" ht="13.5" hidden="1" x14ac:dyDescent="0.25"/>
    <row r="450" ht="13.5" hidden="1" x14ac:dyDescent="0.25"/>
    <row r="451" ht="13.5" hidden="1" x14ac:dyDescent="0.25"/>
    <row r="452" ht="13.5" hidden="1" x14ac:dyDescent="0.25"/>
    <row r="453" ht="13.5" hidden="1" x14ac:dyDescent="0.25"/>
    <row r="454" ht="13.5" hidden="1" x14ac:dyDescent="0.25"/>
    <row r="455" ht="13.5" hidden="1" x14ac:dyDescent="0.25"/>
    <row r="456" ht="13.5" hidden="1" x14ac:dyDescent="0.25"/>
    <row r="457" ht="13.5" hidden="1" x14ac:dyDescent="0.25"/>
    <row r="458" ht="13.5" hidden="1" x14ac:dyDescent="0.25"/>
    <row r="459" ht="13.5" hidden="1" x14ac:dyDescent="0.25"/>
    <row r="460" ht="13.5" hidden="1" x14ac:dyDescent="0.25"/>
    <row r="461" ht="13.5" hidden="1" x14ac:dyDescent="0.25"/>
    <row r="462" ht="13.5" hidden="1" x14ac:dyDescent="0.25"/>
    <row r="463" ht="13.5" hidden="1" x14ac:dyDescent="0.25"/>
    <row r="464" ht="13.5" hidden="1" x14ac:dyDescent="0.25"/>
    <row r="465" ht="13.5" hidden="1" x14ac:dyDescent="0.25"/>
    <row r="466" ht="13.5" hidden="1" x14ac:dyDescent="0.25"/>
    <row r="467" ht="13.5" hidden="1" x14ac:dyDescent="0.25"/>
    <row r="468" ht="13.5" hidden="1" x14ac:dyDescent="0.25"/>
    <row r="469" ht="13.5" hidden="1" x14ac:dyDescent="0.25"/>
    <row r="470" ht="13.5" hidden="1" x14ac:dyDescent="0.25"/>
    <row r="471" ht="13.5" hidden="1" x14ac:dyDescent="0.25"/>
    <row r="472" ht="13.5" hidden="1" x14ac:dyDescent="0.25"/>
    <row r="473" ht="13.5" hidden="1" x14ac:dyDescent="0.25"/>
    <row r="474" ht="13.5" hidden="1" x14ac:dyDescent="0.25"/>
    <row r="475" ht="13.5" hidden="1" x14ac:dyDescent="0.25"/>
    <row r="476" ht="13.5" hidden="1" x14ac:dyDescent="0.25"/>
    <row r="477" ht="13.5" hidden="1" x14ac:dyDescent="0.25"/>
    <row r="478" ht="13.5" hidden="1" x14ac:dyDescent="0.25"/>
    <row r="479" ht="13.5" hidden="1" x14ac:dyDescent="0.25"/>
    <row r="480" ht="13.5" hidden="1" x14ac:dyDescent="0.25"/>
    <row r="481" ht="13.5" hidden="1" x14ac:dyDescent="0.25"/>
    <row r="482" ht="13.5" hidden="1" x14ac:dyDescent="0.25"/>
    <row r="483" ht="13.5" hidden="1" x14ac:dyDescent="0.25"/>
    <row r="484" ht="13.5" hidden="1" x14ac:dyDescent="0.25"/>
    <row r="485" ht="13.5" hidden="1" x14ac:dyDescent="0.25"/>
    <row r="486" ht="13.5" hidden="1" x14ac:dyDescent="0.25"/>
    <row r="487" ht="13.5" hidden="1" x14ac:dyDescent="0.25"/>
    <row r="488" ht="13.5" hidden="1" x14ac:dyDescent="0.25"/>
    <row r="489" ht="13.5" hidden="1" x14ac:dyDescent="0.25"/>
    <row r="490" ht="13.5" hidden="1" x14ac:dyDescent="0.25"/>
    <row r="491" ht="13.5" hidden="1" x14ac:dyDescent="0.25"/>
    <row r="492" ht="13.5" hidden="1" x14ac:dyDescent="0.25"/>
    <row r="493" ht="13.5" hidden="1" x14ac:dyDescent="0.25"/>
    <row r="494" ht="13.5" hidden="1" x14ac:dyDescent="0.25"/>
    <row r="495" ht="13.5" hidden="1" x14ac:dyDescent="0.25"/>
    <row r="496" ht="13.5" hidden="1" x14ac:dyDescent="0.25"/>
    <row r="497" ht="13.5" hidden="1" x14ac:dyDescent="0.25"/>
    <row r="498" ht="13.5" hidden="1" x14ac:dyDescent="0.25"/>
    <row r="499" ht="13.5" hidden="1" x14ac:dyDescent="0.25"/>
    <row r="500" ht="13.5" hidden="1" x14ac:dyDescent="0.25"/>
    <row r="501" ht="13.5" hidden="1" x14ac:dyDescent="0.25"/>
    <row r="502" ht="13.5" hidden="1" x14ac:dyDescent="0.25"/>
    <row r="503" ht="13.5" hidden="1" x14ac:dyDescent="0.25"/>
    <row r="504" ht="13.5" hidden="1" x14ac:dyDescent="0.25"/>
    <row r="505" ht="13.5" hidden="1" x14ac:dyDescent="0.25"/>
    <row r="506" ht="13.5" hidden="1" x14ac:dyDescent="0.25"/>
    <row r="507" ht="13.5" hidden="1" x14ac:dyDescent="0.25"/>
    <row r="508" ht="13.5" hidden="1" x14ac:dyDescent="0.25"/>
    <row r="509" ht="13.5" hidden="1" x14ac:dyDescent="0.25"/>
    <row r="510" ht="13.5" hidden="1" x14ac:dyDescent="0.25"/>
    <row r="511" ht="13.5" hidden="1" x14ac:dyDescent="0.25"/>
    <row r="512" ht="13.5" hidden="1" x14ac:dyDescent="0.25"/>
    <row r="513" ht="13.5" hidden="1" x14ac:dyDescent="0.25"/>
    <row r="514" ht="13.5" hidden="1" x14ac:dyDescent="0.25"/>
    <row r="515" ht="13.5" hidden="1" x14ac:dyDescent="0.25"/>
    <row r="516" ht="13.5" hidden="1" x14ac:dyDescent="0.25"/>
    <row r="517" ht="13.5" hidden="1" x14ac:dyDescent="0.25"/>
    <row r="518" ht="13.5" hidden="1" x14ac:dyDescent="0.25"/>
    <row r="519" ht="13.5" hidden="1" x14ac:dyDescent="0.25"/>
    <row r="520" ht="13.5" hidden="1" x14ac:dyDescent="0.25"/>
    <row r="521" ht="13.5" hidden="1" x14ac:dyDescent="0.25"/>
    <row r="522" ht="13.5" hidden="1" x14ac:dyDescent="0.25"/>
    <row r="523" ht="13.5" hidden="1" x14ac:dyDescent="0.25"/>
    <row r="524" ht="13.5" hidden="1" x14ac:dyDescent="0.25"/>
    <row r="525" ht="13.5" hidden="1" x14ac:dyDescent="0.25"/>
    <row r="526" ht="13.5" hidden="1" x14ac:dyDescent="0.25"/>
    <row r="527" ht="13.5" hidden="1" x14ac:dyDescent="0.25"/>
    <row r="528" ht="13.5" hidden="1" x14ac:dyDescent="0.25"/>
    <row r="529" ht="13.5" hidden="1" x14ac:dyDescent="0.25"/>
    <row r="530" ht="13.5" hidden="1" x14ac:dyDescent="0.25"/>
    <row r="531" ht="13.5" hidden="1" x14ac:dyDescent="0.25"/>
    <row r="532" ht="13.5" hidden="1" x14ac:dyDescent="0.25"/>
    <row r="533" ht="13.5" hidden="1" x14ac:dyDescent="0.25"/>
    <row r="534" ht="13.5" hidden="1" x14ac:dyDescent="0.25"/>
    <row r="535" ht="13.5" hidden="1" x14ac:dyDescent="0.25"/>
    <row r="536" ht="13.5" hidden="1" x14ac:dyDescent="0.25"/>
    <row r="537" ht="13.5" hidden="1" x14ac:dyDescent="0.25"/>
    <row r="538" ht="13.5" hidden="1" x14ac:dyDescent="0.25"/>
    <row r="539" ht="13.5" hidden="1" x14ac:dyDescent="0.25"/>
    <row r="540" ht="13.5" hidden="1" x14ac:dyDescent="0.25"/>
    <row r="541" ht="13.5" hidden="1" x14ac:dyDescent="0.25"/>
    <row r="542" ht="13.5" hidden="1" x14ac:dyDescent="0.25"/>
    <row r="543" ht="13.5" hidden="1" x14ac:dyDescent="0.25"/>
    <row r="544" ht="13.5" hidden="1" x14ac:dyDescent="0.25"/>
    <row r="545" ht="13.5" hidden="1" x14ac:dyDescent="0.25"/>
    <row r="546" ht="13.5" hidden="1" x14ac:dyDescent="0.25"/>
    <row r="547" ht="13.5" hidden="1" x14ac:dyDescent="0.25"/>
    <row r="548" ht="13.5" hidden="1" x14ac:dyDescent="0.25"/>
    <row r="549" ht="13.5" hidden="1" x14ac:dyDescent="0.25"/>
    <row r="550" ht="13.5" hidden="1" x14ac:dyDescent="0.25"/>
    <row r="551" ht="13.5" hidden="1" x14ac:dyDescent="0.25"/>
    <row r="552" ht="13.5" hidden="1" x14ac:dyDescent="0.25"/>
    <row r="553" ht="13.5" hidden="1" x14ac:dyDescent="0.25"/>
    <row r="554" ht="13.5" hidden="1" x14ac:dyDescent="0.25"/>
    <row r="555" ht="13.5" hidden="1" x14ac:dyDescent="0.25"/>
    <row r="556" ht="13.5" hidden="1" x14ac:dyDescent="0.25"/>
    <row r="557" ht="13.5" hidden="1" x14ac:dyDescent="0.25"/>
    <row r="558" ht="13.5" hidden="1" x14ac:dyDescent="0.25"/>
    <row r="559" ht="13.5" hidden="1" x14ac:dyDescent="0.25"/>
    <row r="560" ht="13.5" hidden="1" x14ac:dyDescent="0.25"/>
    <row r="561" ht="13.5" hidden="1" x14ac:dyDescent="0.25"/>
    <row r="562" ht="13.5" hidden="1" x14ac:dyDescent="0.25"/>
    <row r="563" ht="13.5" hidden="1" x14ac:dyDescent="0.25"/>
    <row r="564" ht="13.5" hidden="1" x14ac:dyDescent="0.25"/>
    <row r="565" ht="13.5" hidden="1" x14ac:dyDescent="0.25"/>
    <row r="566" ht="13.5" hidden="1" x14ac:dyDescent="0.25"/>
    <row r="567" ht="13.5" hidden="1" x14ac:dyDescent="0.25"/>
    <row r="568" ht="13.5" hidden="1" x14ac:dyDescent="0.25"/>
    <row r="569" ht="13.5" hidden="1" x14ac:dyDescent="0.25"/>
    <row r="570" ht="13.5" hidden="1" x14ac:dyDescent="0.25"/>
    <row r="571" ht="13.5" hidden="1" x14ac:dyDescent="0.25"/>
    <row r="572" ht="13.5" hidden="1" x14ac:dyDescent="0.25"/>
    <row r="573" ht="13.5" hidden="1" x14ac:dyDescent="0.25"/>
    <row r="574" ht="13.5" hidden="1" x14ac:dyDescent="0.25"/>
    <row r="575" ht="13.5" hidden="1" x14ac:dyDescent="0.25"/>
    <row r="576" ht="13.5" hidden="1" x14ac:dyDescent="0.25"/>
    <row r="577" ht="13.5" hidden="1" x14ac:dyDescent="0.25"/>
    <row r="578" ht="13.5" hidden="1" x14ac:dyDescent="0.25"/>
    <row r="579" ht="13.5" hidden="1" x14ac:dyDescent="0.25"/>
    <row r="580" ht="13.5" hidden="1" x14ac:dyDescent="0.25"/>
    <row r="581" ht="13.5" hidden="1" x14ac:dyDescent="0.25"/>
    <row r="582" ht="13.5" hidden="1" x14ac:dyDescent="0.25"/>
    <row r="583" ht="13.5" hidden="1" x14ac:dyDescent="0.25"/>
    <row r="584" ht="13.5" hidden="1" x14ac:dyDescent="0.25"/>
    <row r="585" ht="13.5" hidden="1" x14ac:dyDescent="0.25"/>
    <row r="586" ht="13.5" hidden="1" x14ac:dyDescent="0.25"/>
    <row r="587" ht="13.5" hidden="1" x14ac:dyDescent="0.25"/>
    <row r="588" ht="13.5" hidden="1" x14ac:dyDescent="0.25"/>
    <row r="589" ht="13.5" hidden="1" x14ac:dyDescent="0.25"/>
    <row r="590" ht="13.5" hidden="1" x14ac:dyDescent="0.25"/>
    <row r="591" ht="13.5" hidden="1" x14ac:dyDescent="0.25"/>
    <row r="592" ht="13.5" hidden="1" x14ac:dyDescent="0.25"/>
    <row r="593" ht="13.5" hidden="1" x14ac:dyDescent="0.25"/>
    <row r="594" ht="13.5" hidden="1" x14ac:dyDescent="0.25"/>
    <row r="595" ht="13.5" hidden="1" x14ac:dyDescent="0.25"/>
    <row r="596" ht="13.5" hidden="1" x14ac:dyDescent="0.25"/>
    <row r="597" ht="13.5" hidden="1" x14ac:dyDescent="0.25"/>
    <row r="598" ht="13.5" hidden="1" x14ac:dyDescent="0.25"/>
    <row r="599" ht="13.5" hidden="1" x14ac:dyDescent="0.25"/>
    <row r="600" ht="13.5" hidden="1" x14ac:dyDescent="0.25"/>
    <row r="601" ht="13.5" hidden="1" x14ac:dyDescent="0.25"/>
    <row r="602" ht="13.5" hidden="1" x14ac:dyDescent="0.25"/>
    <row r="603" ht="13.5" hidden="1" x14ac:dyDescent="0.25"/>
    <row r="604" ht="13.5" hidden="1" x14ac:dyDescent="0.25"/>
    <row r="605" ht="13.5" hidden="1" x14ac:dyDescent="0.25"/>
    <row r="606" ht="13.5" hidden="1" x14ac:dyDescent="0.25"/>
    <row r="607" ht="13.5" hidden="1" x14ac:dyDescent="0.25"/>
    <row r="608" ht="13.5" hidden="1" x14ac:dyDescent="0.25"/>
    <row r="609" ht="13.5" hidden="1" x14ac:dyDescent="0.25"/>
    <row r="610" ht="13.5" hidden="1" x14ac:dyDescent="0.25"/>
    <row r="611" ht="13.5" hidden="1" x14ac:dyDescent="0.25"/>
    <row r="612" ht="13.5" hidden="1" x14ac:dyDescent="0.25"/>
    <row r="613" ht="13.5" hidden="1" x14ac:dyDescent="0.25"/>
    <row r="614" ht="13.5" hidden="1" x14ac:dyDescent="0.25"/>
    <row r="615" ht="13.5" hidden="1" x14ac:dyDescent="0.25"/>
    <row r="616" ht="13.5" hidden="1" x14ac:dyDescent="0.25"/>
    <row r="617" ht="13.5" hidden="1" x14ac:dyDescent="0.25"/>
    <row r="618" ht="13.5" hidden="1" x14ac:dyDescent="0.25"/>
    <row r="619" ht="13.5" hidden="1" x14ac:dyDescent="0.25"/>
    <row r="620" ht="13.5" hidden="1" x14ac:dyDescent="0.25"/>
    <row r="621" ht="13.5" hidden="1" x14ac:dyDescent="0.25"/>
    <row r="622" ht="13.5" hidden="1" x14ac:dyDescent="0.25"/>
    <row r="623" ht="13.5" hidden="1" x14ac:dyDescent="0.25"/>
    <row r="624" ht="13.5" hidden="1" x14ac:dyDescent="0.25"/>
    <row r="625" ht="13.5" hidden="1" x14ac:dyDescent="0.25"/>
    <row r="626" ht="13.5" hidden="1" x14ac:dyDescent="0.25"/>
    <row r="627" ht="13.5" hidden="1" x14ac:dyDescent="0.25"/>
    <row r="628" ht="13.5" hidden="1" x14ac:dyDescent="0.25"/>
    <row r="629" ht="13.5" hidden="1" x14ac:dyDescent="0.25"/>
    <row r="630" ht="13.5" hidden="1" x14ac:dyDescent="0.25"/>
    <row r="631" ht="13.5" hidden="1" x14ac:dyDescent="0.25"/>
    <row r="632" ht="13.5" hidden="1" x14ac:dyDescent="0.25"/>
    <row r="633" ht="13.5" hidden="1" x14ac:dyDescent="0.25"/>
    <row r="634" ht="13.5" hidden="1" x14ac:dyDescent="0.25"/>
    <row r="635" ht="13.5" hidden="1" x14ac:dyDescent="0.25"/>
    <row r="636" ht="13.5" hidden="1" x14ac:dyDescent="0.25"/>
    <row r="637" ht="13.5" hidden="1" x14ac:dyDescent="0.25"/>
    <row r="638" ht="13.5" hidden="1" x14ac:dyDescent="0.25"/>
    <row r="639" ht="13.5" hidden="1" x14ac:dyDescent="0.25"/>
    <row r="640" ht="13.5" hidden="1" x14ac:dyDescent="0.25"/>
    <row r="641" ht="13.5" hidden="1" x14ac:dyDescent="0.25"/>
    <row r="642" ht="13.5" hidden="1" x14ac:dyDescent="0.25"/>
    <row r="643" ht="13.5" hidden="1" x14ac:dyDescent="0.25"/>
    <row r="644" ht="13.5" hidden="1" x14ac:dyDescent="0.25"/>
    <row r="645" ht="13.5" hidden="1" x14ac:dyDescent="0.25"/>
    <row r="646" ht="13.5" hidden="1" x14ac:dyDescent="0.25"/>
    <row r="647" ht="13.5" hidden="1" x14ac:dyDescent="0.25"/>
    <row r="648" ht="13.5" hidden="1" x14ac:dyDescent="0.25"/>
    <row r="649" ht="13.5" hidden="1" x14ac:dyDescent="0.25"/>
    <row r="650" ht="13.5" hidden="1" x14ac:dyDescent="0.25"/>
    <row r="651" ht="13.5" hidden="1" x14ac:dyDescent="0.25"/>
    <row r="652" ht="13.5" hidden="1" x14ac:dyDescent="0.25"/>
    <row r="653" ht="13.5" hidden="1" x14ac:dyDescent="0.25"/>
    <row r="654" ht="13.5" hidden="1" x14ac:dyDescent="0.25"/>
    <row r="655" ht="13.5" hidden="1" x14ac:dyDescent="0.25"/>
    <row r="656" ht="13.5" hidden="1" x14ac:dyDescent="0.25"/>
    <row r="657" ht="13.5" hidden="1" x14ac:dyDescent="0.25"/>
    <row r="658" ht="13.5" hidden="1" x14ac:dyDescent="0.25"/>
    <row r="659" ht="13.5" hidden="1" x14ac:dyDescent="0.25"/>
    <row r="660" ht="13.5" hidden="1" x14ac:dyDescent="0.25"/>
    <row r="661" ht="13.5" hidden="1" x14ac:dyDescent="0.25"/>
    <row r="662" ht="13.5" hidden="1" x14ac:dyDescent="0.25"/>
    <row r="663" ht="13.5" hidden="1" x14ac:dyDescent="0.25"/>
    <row r="664" ht="13.5" hidden="1" x14ac:dyDescent="0.25"/>
    <row r="665" ht="13.5" hidden="1" x14ac:dyDescent="0.25"/>
    <row r="666" ht="13.5" hidden="1" x14ac:dyDescent="0.25"/>
    <row r="667" ht="13.5" hidden="1" x14ac:dyDescent="0.25"/>
    <row r="668" ht="13.5" hidden="1" x14ac:dyDescent="0.25"/>
    <row r="669" ht="13.5" hidden="1" x14ac:dyDescent="0.25"/>
    <row r="670" ht="13.5" hidden="1" x14ac:dyDescent="0.25"/>
    <row r="671" ht="13.5" hidden="1" x14ac:dyDescent="0.25"/>
    <row r="672" ht="13.5" hidden="1" x14ac:dyDescent="0.25"/>
    <row r="673" ht="13.5" hidden="1" x14ac:dyDescent="0.25"/>
    <row r="674" ht="13.5" hidden="1" x14ac:dyDescent="0.25"/>
    <row r="675" ht="13.5" hidden="1" x14ac:dyDescent="0.25"/>
    <row r="676" ht="13.5" hidden="1" x14ac:dyDescent="0.25"/>
    <row r="677" ht="13.5" hidden="1" x14ac:dyDescent="0.25"/>
    <row r="678" ht="13.5" hidden="1" x14ac:dyDescent="0.25"/>
    <row r="679" ht="13.5" hidden="1" x14ac:dyDescent="0.25"/>
    <row r="680" ht="13.5" hidden="1" x14ac:dyDescent="0.25"/>
    <row r="681" ht="13.5" hidden="1" x14ac:dyDescent="0.25"/>
    <row r="682" ht="13.5" hidden="1" x14ac:dyDescent="0.25"/>
    <row r="683" ht="13.5" hidden="1" x14ac:dyDescent="0.25"/>
    <row r="684" ht="13.5" hidden="1" x14ac:dyDescent="0.25"/>
    <row r="685" ht="13.5" hidden="1" x14ac:dyDescent="0.25"/>
    <row r="686" ht="13.5" hidden="1" x14ac:dyDescent="0.25"/>
    <row r="687" ht="13.5" hidden="1" x14ac:dyDescent="0.25"/>
    <row r="688" ht="13.5" hidden="1" x14ac:dyDescent="0.25"/>
    <row r="689" ht="13.5" hidden="1" x14ac:dyDescent="0.25"/>
    <row r="690" ht="13.5" hidden="1" x14ac:dyDescent="0.25"/>
    <row r="691" ht="13.5" hidden="1" x14ac:dyDescent="0.25"/>
    <row r="692" ht="13.5" hidden="1" x14ac:dyDescent="0.25"/>
    <row r="693" ht="13.5" hidden="1" x14ac:dyDescent="0.25"/>
    <row r="694" ht="13.5" hidden="1" x14ac:dyDescent="0.25"/>
    <row r="695" ht="13.5" hidden="1" x14ac:dyDescent="0.25"/>
    <row r="696" ht="13.5" hidden="1" x14ac:dyDescent="0.25"/>
    <row r="697" ht="13.5" hidden="1" x14ac:dyDescent="0.25"/>
    <row r="698" ht="13.5" hidden="1" x14ac:dyDescent="0.25"/>
    <row r="699" ht="13.5" hidden="1" x14ac:dyDescent="0.25"/>
    <row r="700" ht="13.5" hidden="1" x14ac:dyDescent="0.25"/>
    <row r="701" ht="13.5" hidden="1" x14ac:dyDescent="0.25"/>
    <row r="702" ht="13.5" hidden="1" x14ac:dyDescent="0.25"/>
    <row r="703" ht="13.5" hidden="1" x14ac:dyDescent="0.25"/>
    <row r="704" ht="13.5" hidden="1" x14ac:dyDescent="0.25"/>
    <row r="705" ht="13.5" hidden="1" x14ac:dyDescent="0.25"/>
    <row r="706" ht="13.5" hidden="1" x14ac:dyDescent="0.25"/>
    <row r="707" ht="13.5" hidden="1" x14ac:dyDescent="0.25"/>
    <row r="708" ht="13.5" hidden="1" x14ac:dyDescent="0.25"/>
    <row r="709" ht="13.5" hidden="1" x14ac:dyDescent="0.25"/>
    <row r="710" ht="13.5" hidden="1" x14ac:dyDescent="0.25"/>
    <row r="711" ht="13.5" hidden="1" x14ac:dyDescent="0.25"/>
    <row r="712" ht="13.5" hidden="1" x14ac:dyDescent="0.25"/>
    <row r="713" ht="13.5" hidden="1" x14ac:dyDescent="0.25"/>
    <row r="714" ht="13.5" hidden="1" x14ac:dyDescent="0.25"/>
    <row r="715" ht="13.5" hidden="1" x14ac:dyDescent="0.25"/>
    <row r="716" ht="13.5" hidden="1" x14ac:dyDescent="0.25"/>
    <row r="717" ht="13.5" hidden="1" x14ac:dyDescent="0.25"/>
    <row r="718" ht="13.5" hidden="1" x14ac:dyDescent="0.25"/>
    <row r="719" ht="13.5" hidden="1" x14ac:dyDescent="0.25"/>
    <row r="720" ht="13.5" hidden="1" x14ac:dyDescent="0.25"/>
    <row r="721" ht="13.5" hidden="1" x14ac:dyDescent="0.25"/>
    <row r="722" ht="13.5" hidden="1" x14ac:dyDescent="0.25"/>
    <row r="723" ht="13.5" hidden="1" x14ac:dyDescent="0.25"/>
    <row r="724" ht="13.5" hidden="1" x14ac:dyDescent="0.25"/>
    <row r="725" ht="13.5" hidden="1" x14ac:dyDescent="0.25"/>
    <row r="726" ht="13.5" hidden="1" x14ac:dyDescent="0.25"/>
    <row r="727" ht="13.5" hidden="1" x14ac:dyDescent="0.25"/>
    <row r="728" ht="13.5" hidden="1" x14ac:dyDescent="0.25"/>
    <row r="729" ht="13.5" hidden="1" x14ac:dyDescent="0.25"/>
    <row r="730" ht="13.5" hidden="1" x14ac:dyDescent="0.25"/>
    <row r="731" ht="13.5" hidden="1" x14ac:dyDescent="0.25"/>
    <row r="732" ht="13.5" hidden="1" x14ac:dyDescent="0.25"/>
    <row r="733" ht="13.5" hidden="1" x14ac:dyDescent="0.25"/>
    <row r="734" ht="13.5" hidden="1" x14ac:dyDescent="0.25"/>
    <row r="735" ht="13.5" hidden="1" x14ac:dyDescent="0.25"/>
    <row r="736" ht="13.5" hidden="1" x14ac:dyDescent="0.25"/>
    <row r="737" ht="13.5" hidden="1" x14ac:dyDescent="0.25"/>
    <row r="738" ht="13.5" hidden="1" x14ac:dyDescent="0.25"/>
    <row r="739" ht="13.5" hidden="1" x14ac:dyDescent="0.25"/>
    <row r="740" ht="13.5" hidden="1" x14ac:dyDescent="0.25"/>
    <row r="741" ht="13.5" hidden="1" x14ac:dyDescent="0.25"/>
    <row r="742" ht="13.5" hidden="1" x14ac:dyDescent="0.25"/>
    <row r="743" ht="13.5" hidden="1" x14ac:dyDescent="0.25"/>
    <row r="744" ht="13.5" hidden="1" x14ac:dyDescent="0.25"/>
    <row r="745" ht="13.5" hidden="1" x14ac:dyDescent="0.25"/>
    <row r="746" ht="13.5" hidden="1" x14ac:dyDescent="0.25"/>
    <row r="747" ht="13.5" hidden="1" x14ac:dyDescent="0.25"/>
    <row r="748" ht="13.5" hidden="1" x14ac:dyDescent="0.25"/>
    <row r="749" ht="13.5" hidden="1" x14ac:dyDescent="0.25"/>
    <row r="750" ht="13.5" hidden="1" x14ac:dyDescent="0.25"/>
    <row r="751" ht="13.5" hidden="1" x14ac:dyDescent="0.25"/>
    <row r="752" ht="13.5" hidden="1" x14ac:dyDescent="0.25"/>
    <row r="753" ht="13.5" hidden="1" x14ac:dyDescent="0.25"/>
    <row r="754" ht="13.5" hidden="1" x14ac:dyDescent="0.25"/>
    <row r="755" ht="13.5" hidden="1" x14ac:dyDescent="0.25"/>
    <row r="756" ht="13.5" hidden="1" x14ac:dyDescent="0.25"/>
    <row r="757" ht="13.5" hidden="1" x14ac:dyDescent="0.25"/>
    <row r="758" ht="13.5" hidden="1" x14ac:dyDescent="0.25"/>
    <row r="759" ht="13.5" hidden="1" x14ac:dyDescent="0.25"/>
    <row r="760" ht="13.5" hidden="1" x14ac:dyDescent="0.25"/>
    <row r="761" ht="13.5" hidden="1" x14ac:dyDescent="0.25"/>
    <row r="762" ht="13.5" hidden="1" x14ac:dyDescent="0.25"/>
    <row r="763" ht="13.5" hidden="1" x14ac:dyDescent="0.25"/>
    <row r="764" ht="13.5" hidden="1" x14ac:dyDescent="0.25"/>
    <row r="765" ht="13.5" hidden="1" x14ac:dyDescent="0.25"/>
    <row r="766" ht="13.5" hidden="1" x14ac:dyDescent="0.25"/>
    <row r="767" ht="13.5" hidden="1" x14ac:dyDescent="0.25"/>
    <row r="768" ht="13.5" hidden="1" x14ac:dyDescent="0.25"/>
    <row r="769" ht="13.5" hidden="1" x14ac:dyDescent="0.25"/>
    <row r="770" ht="13.5" hidden="1" x14ac:dyDescent="0.25"/>
    <row r="771" ht="13.5" hidden="1" x14ac:dyDescent="0.25"/>
    <row r="772" ht="13.5" hidden="1" x14ac:dyDescent="0.25"/>
    <row r="773" ht="13.5" hidden="1" x14ac:dyDescent="0.25"/>
    <row r="774" ht="13.5" hidden="1" x14ac:dyDescent="0.25"/>
    <row r="775" ht="13.5" hidden="1" x14ac:dyDescent="0.25"/>
    <row r="776" ht="13.5" hidden="1" x14ac:dyDescent="0.25"/>
    <row r="777" ht="13.5" hidden="1" x14ac:dyDescent="0.25"/>
    <row r="778" ht="13.5" hidden="1" x14ac:dyDescent="0.25"/>
    <row r="779" ht="13.5" hidden="1" x14ac:dyDescent="0.25"/>
    <row r="780" ht="13.5" hidden="1" x14ac:dyDescent="0.25"/>
    <row r="781" ht="13.5" hidden="1" x14ac:dyDescent="0.25"/>
    <row r="782" ht="13.5" hidden="1" x14ac:dyDescent="0.25"/>
    <row r="783" ht="13.5" hidden="1" x14ac:dyDescent="0.25"/>
    <row r="784" ht="13.5" hidden="1" x14ac:dyDescent="0.25"/>
    <row r="785" ht="13.5" hidden="1" x14ac:dyDescent="0.25"/>
    <row r="786" ht="13.5" hidden="1" x14ac:dyDescent="0.25"/>
    <row r="787" ht="13.5" hidden="1" x14ac:dyDescent="0.25"/>
    <row r="788" ht="13.5" hidden="1" x14ac:dyDescent="0.25"/>
    <row r="789" ht="13.5" hidden="1" x14ac:dyDescent="0.25"/>
    <row r="790" ht="13.5" hidden="1" x14ac:dyDescent="0.25"/>
    <row r="791" ht="13.5" hidden="1" x14ac:dyDescent="0.25"/>
    <row r="792" ht="13.5" hidden="1" x14ac:dyDescent="0.25"/>
    <row r="793" ht="13.5" hidden="1" x14ac:dyDescent="0.25"/>
    <row r="794" ht="13.5" hidden="1" x14ac:dyDescent="0.25"/>
    <row r="795" ht="13.5" hidden="1" x14ac:dyDescent="0.25"/>
    <row r="796" ht="13.5" hidden="1" x14ac:dyDescent="0.25"/>
    <row r="797" ht="13.5" hidden="1" x14ac:dyDescent="0.25"/>
    <row r="798" ht="13.5" hidden="1" x14ac:dyDescent="0.25"/>
    <row r="799" ht="13.5" hidden="1" x14ac:dyDescent="0.25"/>
    <row r="800" ht="13.5" hidden="1" x14ac:dyDescent="0.25"/>
    <row r="801" ht="13.5" hidden="1" x14ac:dyDescent="0.25"/>
    <row r="802" ht="13.5" hidden="1" x14ac:dyDescent="0.25"/>
    <row r="803" ht="13.5" hidden="1" x14ac:dyDescent="0.25"/>
    <row r="804" ht="13.5" hidden="1" x14ac:dyDescent="0.25"/>
    <row r="805" ht="13.5" hidden="1" x14ac:dyDescent="0.25"/>
    <row r="806" ht="13.5" hidden="1" x14ac:dyDescent="0.25"/>
    <row r="807" ht="13.5" hidden="1" x14ac:dyDescent="0.25"/>
    <row r="808" ht="13.5" hidden="1" x14ac:dyDescent="0.25"/>
    <row r="809" ht="13.5" hidden="1" x14ac:dyDescent="0.25"/>
    <row r="810" ht="13.5" hidden="1" x14ac:dyDescent="0.25"/>
    <row r="811" ht="13.5" hidden="1" x14ac:dyDescent="0.25"/>
    <row r="812" ht="13.5" hidden="1" x14ac:dyDescent="0.25"/>
    <row r="813" ht="13.5" hidden="1" x14ac:dyDescent="0.25"/>
    <row r="814" ht="13.5" hidden="1" x14ac:dyDescent="0.25"/>
    <row r="815" ht="13.5" hidden="1" x14ac:dyDescent="0.25"/>
    <row r="816" ht="13.5" hidden="1" x14ac:dyDescent="0.25"/>
    <row r="817" ht="13.5" hidden="1" x14ac:dyDescent="0.25"/>
    <row r="818" ht="13.5" hidden="1" x14ac:dyDescent="0.25"/>
    <row r="819" ht="13.5" hidden="1" x14ac:dyDescent="0.25"/>
    <row r="820" ht="13.5" hidden="1" x14ac:dyDescent="0.25"/>
    <row r="821" ht="13.5" hidden="1" x14ac:dyDescent="0.25"/>
    <row r="822" ht="13.5" hidden="1" x14ac:dyDescent="0.25"/>
    <row r="823" ht="13.5" hidden="1" x14ac:dyDescent="0.25"/>
    <row r="824" ht="13.5" hidden="1" x14ac:dyDescent="0.25"/>
    <row r="825" ht="13.5" hidden="1" x14ac:dyDescent="0.25"/>
    <row r="826" ht="13.5" hidden="1" x14ac:dyDescent="0.25"/>
    <row r="827" ht="13.5" hidden="1" x14ac:dyDescent="0.25"/>
    <row r="828" ht="13.5" hidden="1" x14ac:dyDescent="0.25"/>
    <row r="829" ht="13.5" hidden="1" x14ac:dyDescent="0.25"/>
    <row r="830" ht="13.5" hidden="1" x14ac:dyDescent="0.25"/>
    <row r="831" ht="13.5" hidden="1" x14ac:dyDescent="0.25"/>
    <row r="832" ht="13.5" hidden="1" x14ac:dyDescent="0.25"/>
    <row r="833" ht="13.5" hidden="1" x14ac:dyDescent="0.25"/>
    <row r="834" ht="13.5" hidden="1" x14ac:dyDescent="0.25"/>
    <row r="835" ht="13.5" hidden="1" x14ac:dyDescent="0.25"/>
    <row r="836" ht="13.5" hidden="1" x14ac:dyDescent="0.25"/>
    <row r="837" ht="13.5" hidden="1" x14ac:dyDescent="0.25"/>
    <row r="838" ht="13.5" hidden="1" x14ac:dyDescent="0.25"/>
    <row r="839" ht="13.5" hidden="1" x14ac:dyDescent="0.25"/>
    <row r="840" ht="13.5" hidden="1" x14ac:dyDescent="0.25"/>
    <row r="841" ht="13.5" hidden="1" x14ac:dyDescent="0.25"/>
    <row r="842" ht="13.5" hidden="1" x14ac:dyDescent="0.25"/>
    <row r="843" ht="13.5" hidden="1" x14ac:dyDescent="0.25"/>
    <row r="844" ht="13.5" hidden="1" x14ac:dyDescent="0.25"/>
    <row r="845" ht="13.5" hidden="1" x14ac:dyDescent="0.25"/>
    <row r="846" ht="13.5" hidden="1" x14ac:dyDescent="0.25"/>
    <row r="847" ht="13.5" hidden="1" x14ac:dyDescent="0.25"/>
    <row r="848" ht="13.5" hidden="1" x14ac:dyDescent="0.25"/>
    <row r="849" ht="13.5" hidden="1" x14ac:dyDescent="0.25"/>
    <row r="850" ht="13.5" hidden="1" x14ac:dyDescent="0.25"/>
    <row r="851" ht="13.5" hidden="1" x14ac:dyDescent="0.25"/>
    <row r="852" ht="13.5" hidden="1" x14ac:dyDescent="0.25"/>
    <row r="853" ht="13.5" hidden="1" x14ac:dyDescent="0.25"/>
    <row r="854" ht="13.5" hidden="1" x14ac:dyDescent="0.25"/>
    <row r="855" ht="13.5" hidden="1" x14ac:dyDescent="0.25"/>
    <row r="856" ht="13.5" hidden="1" x14ac:dyDescent="0.25"/>
    <row r="857" ht="13.5" hidden="1" x14ac:dyDescent="0.25"/>
    <row r="858" ht="13.5" hidden="1" x14ac:dyDescent="0.25"/>
    <row r="859" ht="13.5" hidden="1" x14ac:dyDescent="0.25"/>
    <row r="860" ht="13.5" hidden="1" x14ac:dyDescent="0.25"/>
    <row r="861" ht="13.5" hidden="1" x14ac:dyDescent="0.25"/>
    <row r="862" ht="13.5" hidden="1" x14ac:dyDescent="0.25"/>
    <row r="863" ht="13.5" hidden="1" x14ac:dyDescent="0.25"/>
    <row r="864" ht="13.5" hidden="1" x14ac:dyDescent="0.25"/>
    <row r="865" ht="13.5" hidden="1" x14ac:dyDescent="0.25"/>
    <row r="866" ht="13.5" hidden="1" x14ac:dyDescent="0.25"/>
    <row r="867" ht="13.5" hidden="1" x14ac:dyDescent="0.25"/>
    <row r="868" ht="13.5" hidden="1" x14ac:dyDescent="0.25"/>
    <row r="869" ht="13.5" hidden="1" x14ac:dyDescent="0.25"/>
    <row r="870" ht="13.5" hidden="1" x14ac:dyDescent="0.25"/>
    <row r="871" ht="13.5" hidden="1" x14ac:dyDescent="0.25"/>
    <row r="872" ht="13.5" hidden="1" x14ac:dyDescent="0.25"/>
    <row r="873" ht="13.5" hidden="1" x14ac:dyDescent="0.25"/>
    <row r="874" ht="13.5" hidden="1" x14ac:dyDescent="0.25"/>
    <row r="875" ht="13.5" hidden="1" x14ac:dyDescent="0.25"/>
    <row r="876" ht="13.5" hidden="1" x14ac:dyDescent="0.25"/>
    <row r="877" ht="13.5" hidden="1" x14ac:dyDescent="0.25"/>
    <row r="878" ht="13.5" hidden="1" x14ac:dyDescent="0.25"/>
    <row r="879" ht="13.5" hidden="1" x14ac:dyDescent="0.25"/>
    <row r="880" ht="13.5" hidden="1" x14ac:dyDescent="0.25"/>
    <row r="881" ht="13.5" hidden="1" x14ac:dyDescent="0.25"/>
    <row r="882" ht="13.5" hidden="1" x14ac:dyDescent="0.25"/>
    <row r="883" ht="13.5" hidden="1" x14ac:dyDescent="0.25"/>
    <row r="884" ht="13.5" hidden="1" x14ac:dyDescent="0.25"/>
    <row r="885" ht="13.5" hidden="1" x14ac:dyDescent="0.25"/>
    <row r="886" ht="13.5" hidden="1" x14ac:dyDescent="0.25"/>
    <row r="887" ht="13.5" hidden="1" x14ac:dyDescent="0.25"/>
    <row r="888" ht="13.5" hidden="1" x14ac:dyDescent="0.25"/>
    <row r="889" ht="13.5" hidden="1" x14ac:dyDescent="0.25"/>
    <row r="890" ht="13.5" hidden="1" x14ac:dyDescent="0.25"/>
    <row r="891" ht="13.5" hidden="1" x14ac:dyDescent="0.25"/>
    <row r="892" ht="13.5" hidden="1" x14ac:dyDescent="0.25"/>
    <row r="893" ht="13.5" hidden="1" x14ac:dyDescent="0.25"/>
    <row r="894" ht="13.5" hidden="1" x14ac:dyDescent="0.25"/>
    <row r="895" ht="13.5" hidden="1" x14ac:dyDescent="0.25"/>
    <row r="896" ht="13.5" hidden="1" x14ac:dyDescent="0.25"/>
    <row r="897" ht="13.5" hidden="1" x14ac:dyDescent="0.25"/>
    <row r="898" ht="13.5" hidden="1" x14ac:dyDescent="0.25"/>
    <row r="899" ht="13.5" hidden="1" x14ac:dyDescent="0.25"/>
    <row r="900" ht="13.5" hidden="1" x14ac:dyDescent="0.25"/>
    <row r="901" ht="13.5" hidden="1" x14ac:dyDescent="0.25"/>
    <row r="902" ht="13.5" hidden="1" x14ac:dyDescent="0.25"/>
    <row r="903" ht="13.5" hidden="1" x14ac:dyDescent="0.25"/>
    <row r="904" ht="13.5" hidden="1" x14ac:dyDescent="0.25"/>
    <row r="905" ht="13.5" hidden="1" x14ac:dyDescent="0.25"/>
    <row r="906" ht="13.5" hidden="1" x14ac:dyDescent="0.25"/>
    <row r="907" ht="13.5" hidden="1" x14ac:dyDescent="0.25"/>
    <row r="908" ht="13.5" hidden="1" x14ac:dyDescent="0.25"/>
    <row r="909" ht="13.5" hidden="1" x14ac:dyDescent="0.25"/>
    <row r="910" ht="13.5" hidden="1" x14ac:dyDescent="0.25"/>
    <row r="911" ht="13.5" hidden="1" x14ac:dyDescent="0.25"/>
    <row r="912" ht="13.5" hidden="1" x14ac:dyDescent="0.25"/>
    <row r="913" ht="13.5" hidden="1" x14ac:dyDescent="0.25"/>
    <row r="914" ht="13.5" hidden="1" x14ac:dyDescent="0.25"/>
    <row r="915" ht="13.5" hidden="1" x14ac:dyDescent="0.25"/>
    <row r="916" ht="13.5" hidden="1" x14ac:dyDescent="0.25"/>
    <row r="917" ht="13.5" hidden="1" x14ac:dyDescent="0.25"/>
    <row r="918" ht="13.5" hidden="1" x14ac:dyDescent="0.25"/>
    <row r="919" ht="13.5" hidden="1" x14ac:dyDescent="0.25"/>
    <row r="920" ht="13.5" hidden="1" x14ac:dyDescent="0.25"/>
    <row r="921" ht="13.5" hidden="1" x14ac:dyDescent="0.25"/>
    <row r="922" ht="13.5" hidden="1" x14ac:dyDescent="0.25"/>
    <row r="923" ht="13.5" hidden="1" x14ac:dyDescent="0.25"/>
    <row r="924" ht="13.5" hidden="1" x14ac:dyDescent="0.25"/>
    <row r="925" ht="13.5" hidden="1" x14ac:dyDescent="0.25"/>
    <row r="926" ht="13.5" hidden="1" x14ac:dyDescent="0.25"/>
    <row r="927" ht="13.5" hidden="1" x14ac:dyDescent="0.25"/>
    <row r="928" ht="13.5" hidden="1" x14ac:dyDescent="0.25"/>
    <row r="929" ht="13.5" hidden="1" x14ac:dyDescent="0.25"/>
    <row r="930" ht="13.5" hidden="1" x14ac:dyDescent="0.25"/>
    <row r="931" ht="13.5" hidden="1" x14ac:dyDescent="0.25"/>
    <row r="932" ht="13.5" hidden="1" x14ac:dyDescent="0.25"/>
    <row r="933" ht="13.5" hidden="1" x14ac:dyDescent="0.25"/>
    <row r="934" ht="13.5" hidden="1" x14ac:dyDescent="0.25"/>
    <row r="935" ht="13.5" hidden="1" x14ac:dyDescent="0.25"/>
    <row r="936" ht="13.5" hidden="1" x14ac:dyDescent="0.25"/>
    <row r="937" ht="13.5" hidden="1" x14ac:dyDescent="0.25"/>
    <row r="938" ht="13.5" hidden="1" x14ac:dyDescent="0.25"/>
    <row r="939" ht="13.5" hidden="1" x14ac:dyDescent="0.25"/>
    <row r="940" ht="13.5" hidden="1" x14ac:dyDescent="0.25"/>
    <row r="941" ht="13.5" hidden="1" x14ac:dyDescent="0.25"/>
    <row r="942" ht="13.5" hidden="1" x14ac:dyDescent="0.25"/>
    <row r="943" ht="13.5" hidden="1" x14ac:dyDescent="0.25"/>
    <row r="944" ht="13.5" hidden="1" x14ac:dyDescent="0.25"/>
    <row r="945" ht="13.5" hidden="1" x14ac:dyDescent="0.25"/>
    <row r="946" ht="13.5" hidden="1" x14ac:dyDescent="0.25"/>
    <row r="947" ht="13.5" hidden="1" x14ac:dyDescent="0.25"/>
    <row r="948" ht="13.5" hidden="1" x14ac:dyDescent="0.25"/>
    <row r="949" ht="13.5" hidden="1" x14ac:dyDescent="0.25"/>
    <row r="950" ht="13.5" hidden="1" x14ac:dyDescent="0.25"/>
    <row r="951" ht="13.5" hidden="1" x14ac:dyDescent="0.25"/>
    <row r="952" ht="13.5" hidden="1" x14ac:dyDescent="0.25"/>
    <row r="953" ht="13.5" hidden="1" x14ac:dyDescent="0.25"/>
    <row r="954" ht="13.5" hidden="1" x14ac:dyDescent="0.25"/>
    <row r="955" ht="13.5" hidden="1" x14ac:dyDescent="0.25"/>
    <row r="956" ht="13.5" hidden="1" x14ac:dyDescent="0.25"/>
    <row r="957" ht="13.5" hidden="1" x14ac:dyDescent="0.25"/>
    <row r="958" ht="13.5" hidden="1" x14ac:dyDescent="0.25"/>
    <row r="959" ht="13.5" hidden="1" x14ac:dyDescent="0.25"/>
    <row r="960" ht="13.5" hidden="1" x14ac:dyDescent="0.25"/>
    <row r="961" ht="13.5" hidden="1" x14ac:dyDescent="0.25"/>
    <row r="962" ht="13.5" hidden="1" x14ac:dyDescent="0.25"/>
    <row r="963" ht="13.5" hidden="1" x14ac:dyDescent="0.25"/>
    <row r="964" ht="13.5" hidden="1" x14ac:dyDescent="0.25"/>
    <row r="965" ht="13.5" hidden="1" x14ac:dyDescent="0.25"/>
    <row r="966" ht="13.5" hidden="1" x14ac:dyDescent="0.25"/>
    <row r="967" ht="13.5" hidden="1" x14ac:dyDescent="0.25"/>
    <row r="968" ht="13.5" hidden="1" x14ac:dyDescent="0.25"/>
    <row r="969" ht="13.5" hidden="1" x14ac:dyDescent="0.25"/>
    <row r="970" ht="13.5" hidden="1" x14ac:dyDescent="0.25"/>
    <row r="971" ht="13.5" hidden="1" x14ac:dyDescent="0.25"/>
    <row r="972" ht="13.5" hidden="1" x14ac:dyDescent="0.25"/>
    <row r="973" ht="13.5" hidden="1" x14ac:dyDescent="0.25"/>
    <row r="974" ht="13.5" hidden="1" x14ac:dyDescent="0.25"/>
    <row r="975" ht="13.5" hidden="1" x14ac:dyDescent="0.25"/>
    <row r="976" ht="13.5" hidden="1" x14ac:dyDescent="0.25"/>
    <row r="977" ht="13.5" hidden="1" x14ac:dyDescent="0.25"/>
    <row r="978" ht="13.5" hidden="1" x14ac:dyDescent="0.25"/>
    <row r="979" ht="13.5" hidden="1" x14ac:dyDescent="0.25"/>
    <row r="980" ht="13.5" hidden="1" x14ac:dyDescent="0.25"/>
    <row r="981" ht="13.5" hidden="1" x14ac:dyDescent="0.25"/>
    <row r="982" ht="13.5" hidden="1" x14ac:dyDescent="0.25"/>
    <row r="983" ht="13.5" hidden="1" x14ac:dyDescent="0.25"/>
    <row r="984" ht="13.5" hidden="1" x14ac:dyDescent="0.25"/>
    <row r="985" ht="13.5" hidden="1" x14ac:dyDescent="0.25"/>
    <row r="986" ht="13.5" hidden="1" x14ac:dyDescent="0.25"/>
    <row r="987" ht="13.5" hidden="1" x14ac:dyDescent="0.25"/>
    <row r="988" ht="13.5" hidden="1" x14ac:dyDescent="0.25"/>
    <row r="989" ht="13.5" hidden="1" x14ac:dyDescent="0.25"/>
    <row r="990" ht="13.5" hidden="1" x14ac:dyDescent="0.25"/>
    <row r="991" ht="13.5" hidden="1" x14ac:dyDescent="0.25"/>
    <row r="992" ht="13.5" hidden="1" x14ac:dyDescent="0.25"/>
    <row r="993" ht="13.5" hidden="1" x14ac:dyDescent="0.25"/>
    <row r="994" ht="13.5" hidden="1" x14ac:dyDescent="0.25"/>
    <row r="995" ht="13.5" hidden="1" x14ac:dyDescent="0.25"/>
    <row r="996" ht="13.5" hidden="1" x14ac:dyDescent="0.25"/>
    <row r="997" ht="13.5" hidden="1" x14ac:dyDescent="0.25"/>
    <row r="998" ht="13.5" hidden="1" x14ac:dyDescent="0.25"/>
    <row r="999" ht="13.5" hidden="1" x14ac:dyDescent="0.25"/>
    <row r="1000" ht="13.5" hidden="1" x14ac:dyDescent="0.25"/>
    <row r="1001" ht="13.5" hidden="1" x14ac:dyDescent="0.25"/>
    <row r="1002" ht="13.5" hidden="1" x14ac:dyDescent="0.25"/>
    <row r="1003" ht="13.5" hidden="1" x14ac:dyDescent="0.25"/>
    <row r="1004" ht="13.5" hidden="1" x14ac:dyDescent="0.25"/>
    <row r="1005" ht="15" customHeight="1" x14ac:dyDescent="0.25"/>
  </sheetData>
  <sortState xmlns:xlrd2="http://schemas.microsoft.com/office/spreadsheetml/2017/richdata2" ref="B7:N220">
    <sortCondition descending="1" ref="N7:N220"/>
  </sortState>
  <mergeCells count="2">
    <mergeCell ref="D2:M3"/>
    <mergeCell ref="P5:P6"/>
  </mergeCells>
  <hyperlinks>
    <hyperlink ref="P5:P6" location="Indice!H7" display="Regresar" xr:uid="{00000000-0004-0000-0600-000000000000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D4C19C"/>
  </sheetPr>
  <dimension ref="A1:AO854"/>
  <sheetViews>
    <sheetView showGridLines="0" zoomScaleNormal="100" workbookViewId="0">
      <selection activeCell="C8" sqref="C8"/>
    </sheetView>
  </sheetViews>
  <sheetFormatPr baseColWidth="10" defaultColWidth="0" defaultRowHeight="0" customHeight="1" zeroHeight="1" x14ac:dyDescent="0.25"/>
  <cols>
    <col min="1" max="1" width="2.85546875" style="17" customWidth="1"/>
    <col min="2" max="2" width="8.85546875" style="17" customWidth="1"/>
    <col min="3" max="3" width="34.85546875" style="17" customWidth="1"/>
    <col min="4" max="15" width="11.28515625" style="17" customWidth="1"/>
    <col min="16" max="21" width="9.42578125" style="17" hidden="1" customWidth="1"/>
    <col min="22" max="41" width="0" style="17" hidden="1" customWidth="1"/>
    <col min="42" max="16384" width="15.140625" style="17" hidden="1"/>
  </cols>
  <sheetData>
    <row r="1" spans="1:16" ht="15" customHeight="1" x14ac:dyDescent="0.25"/>
    <row r="2" spans="1:16" ht="21" customHeight="1" x14ac:dyDescent="0.25"/>
    <row r="3" spans="1:16" ht="26.25" customHeight="1" x14ac:dyDescent="0.25">
      <c r="B3" s="329" t="s">
        <v>5200</v>
      </c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164"/>
    </row>
    <row r="4" spans="1:16" ht="18" customHeight="1" x14ac:dyDescent="0.25">
      <c r="A4" s="2"/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164"/>
    </row>
    <row r="5" spans="1:16" ht="7.5" customHeight="1" x14ac:dyDescent="0.25">
      <c r="A5" s="2"/>
      <c r="B5" s="164"/>
      <c r="C5" s="164"/>
      <c r="D5" s="164"/>
      <c r="E5" s="164"/>
      <c r="F5" s="164"/>
      <c r="G5" s="164"/>
      <c r="H5" s="164"/>
      <c r="I5" s="164"/>
      <c r="J5" s="164"/>
    </row>
    <row r="6" spans="1:16" ht="18" x14ac:dyDescent="0.35">
      <c r="A6" s="2"/>
      <c r="B6" s="201"/>
      <c r="C6" s="228" t="s">
        <v>2543</v>
      </c>
      <c r="D6" s="229">
        <v>2013</v>
      </c>
      <c r="E6" s="229">
        <v>2014</v>
      </c>
      <c r="F6" s="229">
        <v>2015</v>
      </c>
      <c r="G6" s="230">
        <v>2016</v>
      </c>
      <c r="H6" s="229">
        <v>2017</v>
      </c>
      <c r="I6" s="230">
        <v>2018</v>
      </c>
      <c r="J6" s="231">
        <v>2019</v>
      </c>
      <c r="K6" s="232">
        <v>2020</v>
      </c>
      <c r="L6" s="232">
        <v>2021</v>
      </c>
      <c r="M6" s="232">
        <v>2022</v>
      </c>
      <c r="N6" s="232">
        <v>2023</v>
      </c>
      <c r="O6" s="334" t="s">
        <v>2579</v>
      </c>
      <c r="P6" s="173"/>
    </row>
    <row r="7" spans="1:16" ht="18" x14ac:dyDescent="0.35">
      <c r="A7" s="2"/>
      <c r="B7" s="203"/>
      <c r="C7" s="233" t="s">
        <v>691</v>
      </c>
      <c r="D7" s="234">
        <v>23090.037272000001</v>
      </c>
      <c r="E7" s="234">
        <v>24401.846337999999</v>
      </c>
      <c r="F7" s="234">
        <v>25376.507990000002</v>
      </c>
      <c r="G7" s="234">
        <v>27631.143791999999</v>
      </c>
      <c r="H7" s="234">
        <v>30942.914217999998</v>
      </c>
      <c r="I7" s="234">
        <v>34435.116482999998</v>
      </c>
      <c r="J7" s="234">
        <v>37250.485891000004</v>
      </c>
      <c r="K7" s="234">
        <v>41703.933014000002</v>
      </c>
      <c r="L7" s="234">
        <v>52522.598188999997</v>
      </c>
      <c r="M7" s="234">
        <v>58867.828307000003</v>
      </c>
      <c r="N7" s="223">
        <v>63319.773909000003</v>
      </c>
      <c r="O7" s="334"/>
      <c r="P7" s="174"/>
    </row>
    <row r="8" spans="1:16" ht="18" x14ac:dyDescent="0.35">
      <c r="A8" s="2"/>
      <c r="B8" s="3">
        <v>1</v>
      </c>
      <c r="C8" s="122" t="s">
        <v>2535</v>
      </c>
      <c r="D8" s="153">
        <v>22579.891817999996</v>
      </c>
      <c r="E8" s="153">
        <v>23705.765284999998</v>
      </c>
      <c r="F8" s="153">
        <v>24531.157314</v>
      </c>
      <c r="G8" s="153">
        <v>26674.372230000001</v>
      </c>
      <c r="H8" s="153">
        <v>29825.436399999999</v>
      </c>
      <c r="I8" s="153">
        <v>33145.142721000004</v>
      </c>
      <c r="J8" s="153">
        <v>36023.773910999997</v>
      </c>
      <c r="K8" s="153">
        <v>40597.862951999996</v>
      </c>
      <c r="L8" s="153">
        <v>50703.724742999999</v>
      </c>
      <c r="M8" s="153">
        <v>57047.421856000001</v>
      </c>
      <c r="N8" s="153">
        <v>61855.409259</v>
      </c>
      <c r="O8" s="175"/>
      <c r="P8" s="174"/>
    </row>
    <row r="9" spans="1:16" ht="18" x14ac:dyDescent="0.35">
      <c r="A9" s="2"/>
      <c r="B9" s="3">
        <v>2</v>
      </c>
      <c r="C9" s="122" t="s">
        <v>5104</v>
      </c>
      <c r="D9" s="153">
        <v>133.12052300000005</v>
      </c>
      <c r="E9" s="153">
        <v>133.84974299999999</v>
      </c>
      <c r="F9" s="153">
        <v>226.60018200000002</v>
      </c>
      <c r="G9" s="153">
        <v>235.91838000000007</v>
      </c>
      <c r="H9" s="153">
        <v>292.97348099999999</v>
      </c>
      <c r="I9" s="153">
        <v>381.89702499999993</v>
      </c>
      <c r="J9" s="153">
        <v>506.604738</v>
      </c>
      <c r="K9" s="153">
        <v>463.0686570000002</v>
      </c>
      <c r="L9" s="153">
        <v>993.85384499999986</v>
      </c>
      <c r="M9" s="153">
        <v>950.81032700000014</v>
      </c>
      <c r="N9" s="153">
        <v>644.13336800000002</v>
      </c>
      <c r="O9" s="175"/>
      <c r="P9" s="174"/>
    </row>
    <row r="10" spans="1:16" ht="18" x14ac:dyDescent="0.35">
      <c r="A10" s="2"/>
      <c r="B10" s="5">
        <v>3</v>
      </c>
      <c r="C10" s="122" t="s">
        <v>2539</v>
      </c>
      <c r="D10" s="153">
        <v>47.206754999999994</v>
      </c>
      <c r="E10" s="153">
        <v>41.253633000000001</v>
      </c>
      <c r="F10" s="153">
        <v>95.409365000000008</v>
      </c>
      <c r="G10" s="153">
        <v>96.352090999999973</v>
      </c>
      <c r="H10" s="153">
        <v>110.04067499999999</v>
      </c>
      <c r="I10" s="153">
        <v>141.548641</v>
      </c>
      <c r="J10" s="153">
        <v>171.13155800000004</v>
      </c>
      <c r="K10" s="153">
        <v>175.31994700000001</v>
      </c>
      <c r="L10" s="153">
        <v>224.99716799999999</v>
      </c>
      <c r="M10" s="153">
        <v>186.95472600000005</v>
      </c>
      <c r="N10" s="153">
        <v>156.76303300000012</v>
      </c>
      <c r="O10" s="175"/>
      <c r="P10" s="174"/>
    </row>
    <row r="11" spans="1:16" ht="18" x14ac:dyDescent="0.35">
      <c r="A11" s="2"/>
      <c r="B11" s="5">
        <v>4</v>
      </c>
      <c r="C11" s="122" t="s">
        <v>2538</v>
      </c>
      <c r="D11" s="153">
        <v>4.4040239999999997</v>
      </c>
      <c r="E11" s="153">
        <v>3.3510960000000001</v>
      </c>
      <c r="F11" s="153">
        <v>6.2429130000000015</v>
      </c>
      <c r="G11" s="153">
        <v>5.8911129999999998</v>
      </c>
      <c r="H11" s="153">
        <v>5.544295</v>
      </c>
      <c r="I11" s="153">
        <v>6.1497419999999998</v>
      </c>
      <c r="J11" s="153">
        <v>5.8514559999999998</v>
      </c>
      <c r="K11" s="153">
        <v>7.4151759999999989</v>
      </c>
      <c r="L11" s="153">
        <v>9.2530970000000021</v>
      </c>
      <c r="M11" s="153">
        <v>7.6218609999999982</v>
      </c>
      <c r="N11" s="153">
        <v>8.7550669999999986</v>
      </c>
      <c r="O11" s="175"/>
      <c r="P11" s="174"/>
    </row>
    <row r="12" spans="1:16" ht="18" x14ac:dyDescent="0.35">
      <c r="A12" s="2"/>
      <c r="B12" s="5">
        <v>5</v>
      </c>
      <c r="C12" s="122" t="s">
        <v>2540</v>
      </c>
      <c r="D12" s="153">
        <v>2.4390600000000004</v>
      </c>
      <c r="E12" s="153">
        <v>3.0407550000000003</v>
      </c>
      <c r="F12" s="153">
        <v>3.7003919999999999</v>
      </c>
      <c r="G12" s="252">
        <v>2.8324110000000005</v>
      </c>
      <c r="H12" s="252">
        <v>2.7170350000000005</v>
      </c>
      <c r="I12" s="252">
        <v>2.2516720000000001</v>
      </c>
      <c r="J12" s="154">
        <v>1.8878150000000002</v>
      </c>
      <c r="K12" s="153">
        <v>2.0082590000000002</v>
      </c>
      <c r="L12" s="153">
        <v>2.3883570000000001</v>
      </c>
      <c r="M12" s="153">
        <v>2.8814169999999995</v>
      </c>
      <c r="N12" s="153">
        <v>4.7473440000000009</v>
      </c>
      <c r="O12" s="175"/>
      <c r="P12" s="174"/>
    </row>
    <row r="13" spans="1:16" ht="18" x14ac:dyDescent="0.35">
      <c r="A13" s="2"/>
      <c r="B13" s="5">
        <v>6</v>
      </c>
      <c r="C13" s="122" t="s">
        <v>2542</v>
      </c>
      <c r="D13" s="153">
        <v>0.94794</v>
      </c>
      <c r="E13" s="153">
        <v>1.5224650000000002</v>
      </c>
      <c r="F13" s="153">
        <v>0.79200799999999993</v>
      </c>
      <c r="G13" s="250">
        <v>0.44908799999999993</v>
      </c>
      <c r="H13" s="250">
        <v>0.47762299999999991</v>
      </c>
      <c r="I13" s="250">
        <v>0.46484799999999998</v>
      </c>
      <c r="J13" s="153">
        <v>0.77696999999999983</v>
      </c>
      <c r="K13" s="153">
        <v>0.61679399999999995</v>
      </c>
      <c r="L13" s="153">
        <v>0.68026200000000014</v>
      </c>
      <c r="M13" s="153">
        <v>1.4158459999999997</v>
      </c>
      <c r="N13" s="153">
        <v>3.9105669999999999</v>
      </c>
      <c r="O13" s="175"/>
      <c r="P13" s="174"/>
    </row>
    <row r="14" spans="1:16" ht="13.5" x14ac:dyDescent="0.25">
      <c r="A14" s="2"/>
      <c r="B14" s="5">
        <v>7</v>
      </c>
      <c r="C14" s="122" t="s">
        <v>2541</v>
      </c>
      <c r="D14" s="250">
        <v>5.8426000000000006E-2</v>
      </c>
      <c r="E14" s="250">
        <v>0.117411</v>
      </c>
      <c r="F14" s="250">
        <v>0.22932699999999998</v>
      </c>
      <c r="G14" s="250">
        <v>0.14347499999999999</v>
      </c>
      <c r="H14" s="250">
        <v>9.6877000000000005E-2</v>
      </c>
      <c r="I14" s="250">
        <v>7.4563999999999991E-2</v>
      </c>
      <c r="J14" s="251">
        <v>3.3576000000000002E-2</v>
      </c>
      <c r="K14" s="259">
        <v>2.4298E-2</v>
      </c>
      <c r="L14" s="260">
        <v>7.5227000000000002E-2</v>
      </c>
      <c r="M14" s="260">
        <v>0.37932700000000003</v>
      </c>
      <c r="N14" s="260">
        <v>0.79693700000000001</v>
      </c>
    </row>
    <row r="15" spans="1:16" ht="13.5" x14ac:dyDescent="0.25">
      <c r="A15" s="2"/>
      <c r="B15" s="49">
        <v>8</v>
      </c>
      <c r="C15" s="249" t="s">
        <v>2537</v>
      </c>
      <c r="D15" s="296">
        <v>321.94840099999999</v>
      </c>
      <c r="E15" s="296">
        <v>512.94414399999994</v>
      </c>
      <c r="F15" s="296">
        <v>512.37159500000007</v>
      </c>
      <c r="G15" s="296">
        <v>615.17130399999996</v>
      </c>
      <c r="H15" s="296">
        <v>705.59037999999998</v>
      </c>
      <c r="I15" s="296">
        <v>757.53654300000005</v>
      </c>
      <c r="J15" s="296">
        <v>540.39366599999994</v>
      </c>
      <c r="K15" s="296">
        <v>457.59290800000002</v>
      </c>
      <c r="L15" s="296">
        <v>587.60121200000003</v>
      </c>
      <c r="M15" s="296">
        <v>670.28058199999998</v>
      </c>
      <c r="N15" s="296">
        <v>645.18340699999999</v>
      </c>
    </row>
    <row r="16" spans="1:16" ht="13.5" x14ac:dyDescent="0.25">
      <c r="A16" s="2"/>
      <c r="B16" s="119" t="s">
        <v>2551</v>
      </c>
      <c r="D16" s="41"/>
      <c r="E16" s="41"/>
      <c r="F16" s="41"/>
      <c r="G16" s="41"/>
      <c r="H16" s="42"/>
      <c r="I16" s="43"/>
      <c r="J16" s="43"/>
    </row>
    <row r="17" spans="1:8" ht="13.5" x14ac:dyDescent="0.25">
      <c r="A17" s="2"/>
      <c r="B17" s="15" t="s">
        <v>5096</v>
      </c>
      <c r="D17" s="35"/>
      <c r="E17" s="35"/>
      <c r="F17" s="35"/>
      <c r="G17" s="35"/>
      <c r="H17" s="35"/>
    </row>
    <row r="18" spans="1:8" ht="13.5" x14ac:dyDescent="0.25">
      <c r="A18" s="2"/>
      <c r="B18" s="45" t="s">
        <v>5098</v>
      </c>
      <c r="D18" s="35"/>
      <c r="E18" s="35"/>
      <c r="F18" s="35"/>
      <c r="G18" s="35"/>
      <c r="H18" s="35"/>
    </row>
    <row r="19" spans="1:8" ht="13.5" x14ac:dyDescent="0.25">
      <c r="A19" s="2"/>
      <c r="B19" s="267" t="s">
        <v>5125</v>
      </c>
      <c r="D19" s="35"/>
      <c r="E19" s="35"/>
      <c r="F19" s="35"/>
      <c r="G19" s="35"/>
      <c r="H19" s="35"/>
    </row>
    <row r="20" spans="1:8" ht="13.5" x14ac:dyDescent="0.25">
      <c r="A20" s="2"/>
      <c r="B20" s="88" t="s">
        <v>5196</v>
      </c>
      <c r="D20" s="35"/>
      <c r="E20" s="35"/>
      <c r="F20" s="35"/>
      <c r="G20" s="35"/>
      <c r="H20" s="35"/>
    </row>
    <row r="21" spans="1:8" ht="13.5" x14ac:dyDescent="0.25">
      <c r="A21" s="2"/>
      <c r="B21" s="15" t="s">
        <v>5206</v>
      </c>
    </row>
    <row r="22" spans="1:8" ht="13.5" x14ac:dyDescent="0.25">
      <c r="A22" s="2"/>
    </row>
    <row r="23" spans="1:8" ht="13.5" hidden="1" x14ac:dyDescent="0.25">
      <c r="A23" s="2"/>
      <c r="D23" s="40"/>
      <c r="E23" s="40"/>
      <c r="F23" s="40"/>
      <c r="G23" s="40"/>
      <c r="H23" s="40"/>
    </row>
    <row r="24" spans="1:8" ht="13.5" hidden="1" x14ac:dyDescent="0.25"/>
    <row r="25" spans="1:8" ht="13.5" hidden="1" x14ac:dyDescent="0.25"/>
    <row r="26" spans="1:8" ht="13.5" hidden="1" x14ac:dyDescent="0.25"/>
    <row r="27" spans="1:8" ht="13.5" hidden="1" x14ac:dyDescent="0.25"/>
    <row r="28" spans="1:8" ht="13.5" hidden="1" x14ac:dyDescent="0.25"/>
    <row r="29" spans="1:8" ht="13.5" hidden="1" x14ac:dyDescent="0.25"/>
    <row r="30" spans="1:8" ht="13.5" hidden="1" x14ac:dyDescent="0.25"/>
    <row r="31" spans="1:8" ht="13.5" hidden="1" x14ac:dyDescent="0.25"/>
    <row r="32" spans="1:8" ht="13.5" hidden="1" x14ac:dyDescent="0.25"/>
    <row r="33" ht="13.5" hidden="1" x14ac:dyDescent="0.25"/>
    <row r="34" ht="13.5" hidden="1" x14ac:dyDescent="0.25"/>
    <row r="35" ht="13.5" hidden="1" x14ac:dyDescent="0.25"/>
    <row r="36" ht="13.5" hidden="1" x14ac:dyDescent="0.25"/>
    <row r="37" ht="13.5" hidden="1" x14ac:dyDescent="0.25"/>
    <row r="38" ht="13.5" hidden="1" x14ac:dyDescent="0.25"/>
    <row r="39" ht="13.5" hidden="1" x14ac:dyDescent="0.25"/>
    <row r="40" ht="13.5" hidden="1" x14ac:dyDescent="0.25"/>
    <row r="41" ht="13.5" hidden="1" x14ac:dyDescent="0.25"/>
    <row r="42" ht="13.5" hidden="1" x14ac:dyDescent="0.25"/>
    <row r="43" ht="13.5" hidden="1" x14ac:dyDescent="0.25"/>
    <row r="44" ht="13.5" hidden="1" x14ac:dyDescent="0.25"/>
    <row r="45" ht="13.5" hidden="1" x14ac:dyDescent="0.25"/>
    <row r="46" ht="13.5" hidden="1" x14ac:dyDescent="0.25"/>
    <row r="47" ht="13.5" hidden="1" x14ac:dyDescent="0.25"/>
    <row r="48" ht="13.5" hidden="1" x14ac:dyDescent="0.25"/>
    <row r="49" ht="13.5" hidden="1" x14ac:dyDescent="0.25"/>
    <row r="50" ht="13.5" hidden="1" x14ac:dyDescent="0.25"/>
    <row r="51" ht="13.5" hidden="1" x14ac:dyDescent="0.25"/>
    <row r="52" ht="13.5" hidden="1" x14ac:dyDescent="0.25"/>
    <row r="53" ht="13.5" hidden="1" x14ac:dyDescent="0.25"/>
    <row r="54" ht="13.5" hidden="1" x14ac:dyDescent="0.25"/>
    <row r="55" ht="13.5" hidden="1" x14ac:dyDescent="0.25"/>
    <row r="56" ht="13.5" hidden="1" x14ac:dyDescent="0.25"/>
    <row r="57" ht="13.5" hidden="1" x14ac:dyDescent="0.25"/>
    <row r="58" ht="13.5" hidden="1" x14ac:dyDescent="0.25"/>
    <row r="59" ht="13.5" hidden="1" x14ac:dyDescent="0.25"/>
    <row r="60" ht="13.5" hidden="1" x14ac:dyDescent="0.25"/>
    <row r="61" ht="13.5" hidden="1" x14ac:dyDescent="0.25"/>
    <row r="62" ht="13.5" hidden="1" x14ac:dyDescent="0.25"/>
    <row r="63" ht="13.5" hidden="1" x14ac:dyDescent="0.25"/>
    <row r="64" ht="13.5" hidden="1" x14ac:dyDescent="0.25"/>
    <row r="65" ht="13.5" hidden="1" x14ac:dyDescent="0.25"/>
    <row r="66" ht="13.5" hidden="1" x14ac:dyDescent="0.25"/>
    <row r="67" ht="13.5" hidden="1" x14ac:dyDescent="0.25"/>
    <row r="68" ht="13.5" hidden="1" x14ac:dyDescent="0.25"/>
    <row r="69" ht="13.5" hidden="1" x14ac:dyDescent="0.25"/>
    <row r="70" ht="13.5" hidden="1" x14ac:dyDescent="0.25"/>
    <row r="71" ht="13.5" hidden="1" x14ac:dyDescent="0.25"/>
    <row r="72" ht="13.5" hidden="1" x14ac:dyDescent="0.25"/>
    <row r="73" ht="13.5" hidden="1" x14ac:dyDescent="0.25"/>
    <row r="74" ht="13.5" hidden="1" x14ac:dyDescent="0.25"/>
    <row r="75" ht="13.5" hidden="1" x14ac:dyDescent="0.25"/>
    <row r="76" ht="13.5" hidden="1" x14ac:dyDescent="0.25"/>
    <row r="77" ht="13.5" hidden="1" x14ac:dyDescent="0.25"/>
    <row r="78" ht="13.5" hidden="1" x14ac:dyDescent="0.25"/>
    <row r="79" ht="13.5" hidden="1" x14ac:dyDescent="0.25"/>
    <row r="80" ht="13.5" hidden="1" x14ac:dyDescent="0.25"/>
    <row r="81" ht="13.5" hidden="1" x14ac:dyDescent="0.25"/>
    <row r="82" ht="13.5" hidden="1" x14ac:dyDescent="0.25"/>
    <row r="83" ht="13.5" hidden="1" x14ac:dyDescent="0.25"/>
    <row r="84" ht="13.5" hidden="1" x14ac:dyDescent="0.25"/>
    <row r="85" ht="13.5" hidden="1" x14ac:dyDescent="0.25"/>
    <row r="86" ht="13.5" hidden="1" x14ac:dyDescent="0.25"/>
    <row r="87" ht="13.5" hidden="1" x14ac:dyDescent="0.25"/>
    <row r="88" ht="13.5" hidden="1" x14ac:dyDescent="0.25"/>
    <row r="89" ht="13.5" hidden="1" x14ac:dyDescent="0.25"/>
    <row r="90" ht="13.5" hidden="1" x14ac:dyDescent="0.25"/>
    <row r="91" ht="13.5" hidden="1" x14ac:dyDescent="0.25"/>
    <row r="92" ht="13.5" hidden="1" x14ac:dyDescent="0.25"/>
    <row r="93" ht="13.5" hidden="1" x14ac:dyDescent="0.25"/>
    <row r="94" ht="13.5" hidden="1" x14ac:dyDescent="0.25"/>
    <row r="95" ht="13.5" hidden="1" x14ac:dyDescent="0.25"/>
    <row r="96" ht="13.5" hidden="1" x14ac:dyDescent="0.25"/>
    <row r="97" ht="13.5" hidden="1" x14ac:dyDescent="0.25"/>
    <row r="98" ht="13.5" hidden="1" x14ac:dyDescent="0.25"/>
    <row r="99" ht="13.5" hidden="1" x14ac:dyDescent="0.25"/>
    <row r="100" ht="13.5" hidden="1" x14ac:dyDescent="0.25"/>
    <row r="101" ht="13.5" hidden="1" x14ac:dyDescent="0.25"/>
    <row r="102" ht="13.5" hidden="1" x14ac:dyDescent="0.25"/>
    <row r="103" ht="13.5" hidden="1" x14ac:dyDescent="0.25"/>
    <row r="104" ht="13.5" hidden="1" x14ac:dyDescent="0.25"/>
    <row r="105" ht="13.5" hidden="1" x14ac:dyDescent="0.25"/>
    <row r="106" ht="13.5" hidden="1" x14ac:dyDescent="0.25"/>
    <row r="107" ht="13.5" hidden="1" x14ac:dyDescent="0.25"/>
    <row r="108" ht="13.5" hidden="1" x14ac:dyDescent="0.25"/>
    <row r="109" ht="13.5" hidden="1" x14ac:dyDescent="0.25"/>
    <row r="110" ht="13.5" hidden="1" x14ac:dyDescent="0.25"/>
    <row r="111" ht="13.5" hidden="1" x14ac:dyDescent="0.25"/>
    <row r="112" ht="13.5" hidden="1" x14ac:dyDescent="0.25"/>
    <row r="113" ht="13.5" hidden="1" x14ac:dyDescent="0.25"/>
    <row r="114" ht="13.5" hidden="1" x14ac:dyDescent="0.25"/>
    <row r="115" ht="13.5" hidden="1" x14ac:dyDescent="0.25"/>
    <row r="116" ht="13.5" hidden="1" x14ac:dyDescent="0.25"/>
    <row r="117" ht="13.5" hidden="1" x14ac:dyDescent="0.25"/>
    <row r="118" ht="13.5" hidden="1" x14ac:dyDescent="0.25"/>
    <row r="119" ht="13.5" hidden="1" x14ac:dyDescent="0.25"/>
    <row r="120" ht="13.5" hidden="1" x14ac:dyDescent="0.25"/>
    <row r="121" ht="13.5" hidden="1" x14ac:dyDescent="0.25"/>
    <row r="122" ht="13.5" hidden="1" x14ac:dyDescent="0.25"/>
    <row r="123" ht="13.5" hidden="1" x14ac:dyDescent="0.25"/>
    <row r="124" ht="13.5" hidden="1" x14ac:dyDescent="0.25"/>
    <row r="125" ht="13.5" hidden="1" x14ac:dyDescent="0.25"/>
    <row r="126" ht="13.5" hidden="1" x14ac:dyDescent="0.25"/>
    <row r="127" ht="13.5" hidden="1" x14ac:dyDescent="0.25"/>
    <row r="128" ht="13.5" hidden="1" x14ac:dyDescent="0.25"/>
    <row r="129" ht="13.5" hidden="1" x14ac:dyDescent="0.25"/>
    <row r="130" ht="13.5" hidden="1" x14ac:dyDescent="0.25"/>
    <row r="131" ht="13.5" hidden="1" x14ac:dyDescent="0.25"/>
    <row r="132" ht="13.5" hidden="1" x14ac:dyDescent="0.25"/>
    <row r="133" ht="13.5" hidden="1" x14ac:dyDescent="0.25"/>
    <row r="134" ht="13.5" hidden="1" x14ac:dyDescent="0.25"/>
    <row r="135" ht="13.5" hidden="1" x14ac:dyDescent="0.25"/>
    <row r="136" ht="13.5" hidden="1" x14ac:dyDescent="0.25"/>
    <row r="137" ht="13.5" hidden="1" x14ac:dyDescent="0.25"/>
    <row r="138" ht="13.5" hidden="1" x14ac:dyDescent="0.25"/>
    <row r="139" ht="13.5" hidden="1" x14ac:dyDescent="0.25"/>
    <row r="140" ht="13.5" hidden="1" x14ac:dyDescent="0.25"/>
    <row r="141" ht="13.5" hidden="1" x14ac:dyDescent="0.25"/>
    <row r="142" ht="13.5" hidden="1" x14ac:dyDescent="0.25"/>
    <row r="143" ht="13.5" hidden="1" x14ac:dyDescent="0.25"/>
    <row r="144" ht="13.5" hidden="1" x14ac:dyDescent="0.25"/>
    <row r="145" ht="13.5" hidden="1" x14ac:dyDescent="0.25"/>
    <row r="146" ht="13.5" hidden="1" x14ac:dyDescent="0.25"/>
    <row r="147" ht="13.5" hidden="1" x14ac:dyDescent="0.25"/>
    <row r="148" ht="13.5" hidden="1" x14ac:dyDescent="0.25"/>
    <row r="149" ht="13.5" hidden="1" x14ac:dyDescent="0.25"/>
    <row r="150" ht="13.5" hidden="1" x14ac:dyDescent="0.25"/>
    <row r="151" ht="13.5" hidden="1" x14ac:dyDescent="0.25"/>
    <row r="152" ht="13.5" hidden="1" x14ac:dyDescent="0.25"/>
    <row r="153" ht="13.5" hidden="1" x14ac:dyDescent="0.25"/>
    <row r="154" ht="13.5" hidden="1" x14ac:dyDescent="0.25"/>
    <row r="155" ht="13.5" hidden="1" x14ac:dyDescent="0.25"/>
    <row r="156" ht="13.5" hidden="1" x14ac:dyDescent="0.25"/>
    <row r="157" ht="13.5" hidden="1" x14ac:dyDescent="0.25"/>
    <row r="158" ht="13.5" hidden="1" x14ac:dyDescent="0.25"/>
    <row r="159" ht="13.5" hidden="1" x14ac:dyDescent="0.25"/>
    <row r="160" ht="13.5" hidden="1" x14ac:dyDescent="0.25"/>
    <row r="161" ht="13.5" hidden="1" x14ac:dyDescent="0.25"/>
    <row r="162" ht="13.5" hidden="1" x14ac:dyDescent="0.25"/>
    <row r="163" ht="13.5" hidden="1" x14ac:dyDescent="0.25"/>
    <row r="164" ht="13.5" hidden="1" x14ac:dyDescent="0.25"/>
    <row r="165" ht="13.5" hidden="1" x14ac:dyDescent="0.25"/>
    <row r="166" ht="13.5" hidden="1" x14ac:dyDescent="0.25"/>
    <row r="167" ht="13.5" hidden="1" x14ac:dyDescent="0.25"/>
    <row r="168" ht="13.5" hidden="1" x14ac:dyDescent="0.25"/>
    <row r="169" ht="13.5" hidden="1" x14ac:dyDescent="0.25"/>
    <row r="170" ht="13.5" hidden="1" x14ac:dyDescent="0.25"/>
    <row r="171" ht="13.5" hidden="1" x14ac:dyDescent="0.25"/>
    <row r="172" ht="13.5" hidden="1" x14ac:dyDescent="0.25"/>
    <row r="173" ht="13.5" hidden="1" x14ac:dyDescent="0.25"/>
    <row r="174" ht="13.5" hidden="1" x14ac:dyDescent="0.25"/>
    <row r="175" ht="13.5" hidden="1" x14ac:dyDescent="0.25"/>
    <row r="176" ht="13.5" hidden="1" x14ac:dyDescent="0.25"/>
    <row r="177" ht="13.5" hidden="1" x14ac:dyDescent="0.25"/>
    <row r="178" ht="13.5" hidden="1" x14ac:dyDescent="0.25"/>
    <row r="179" ht="13.5" hidden="1" x14ac:dyDescent="0.25"/>
    <row r="180" ht="13.5" hidden="1" x14ac:dyDescent="0.25"/>
    <row r="181" ht="13.5" hidden="1" x14ac:dyDescent="0.25"/>
    <row r="182" ht="13.5" hidden="1" x14ac:dyDescent="0.25"/>
    <row r="183" ht="13.5" hidden="1" x14ac:dyDescent="0.25"/>
    <row r="184" ht="13.5" hidden="1" x14ac:dyDescent="0.25"/>
    <row r="185" ht="13.5" hidden="1" x14ac:dyDescent="0.25"/>
    <row r="186" ht="13.5" hidden="1" x14ac:dyDescent="0.25"/>
    <row r="187" ht="13.5" hidden="1" x14ac:dyDescent="0.25"/>
    <row r="188" ht="13.5" hidden="1" x14ac:dyDescent="0.25"/>
    <row r="189" ht="13.5" hidden="1" x14ac:dyDescent="0.25"/>
    <row r="190" ht="13.5" hidden="1" x14ac:dyDescent="0.25"/>
    <row r="191" ht="13.5" hidden="1" x14ac:dyDescent="0.25"/>
    <row r="192" ht="13.5" hidden="1" x14ac:dyDescent="0.25"/>
    <row r="193" ht="13.5" hidden="1" x14ac:dyDescent="0.25"/>
    <row r="194" ht="13.5" hidden="1" x14ac:dyDescent="0.25"/>
    <row r="195" ht="13.5" hidden="1" x14ac:dyDescent="0.25"/>
    <row r="196" ht="13.5" hidden="1" x14ac:dyDescent="0.25"/>
    <row r="197" ht="13.5" hidden="1" x14ac:dyDescent="0.25"/>
    <row r="198" ht="13.5" hidden="1" x14ac:dyDescent="0.25"/>
    <row r="199" ht="13.5" hidden="1" x14ac:dyDescent="0.25"/>
    <row r="200" ht="13.5" hidden="1" x14ac:dyDescent="0.25"/>
    <row r="201" ht="13.5" hidden="1" x14ac:dyDescent="0.25"/>
    <row r="202" ht="13.5" hidden="1" x14ac:dyDescent="0.25"/>
    <row r="203" ht="13.5" hidden="1" x14ac:dyDescent="0.25"/>
    <row r="204" ht="13.5" hidden="1" x14ac:dyDescent="0.25"/>
    <row r="205" ht="13.5" hidden="1" x14ac:dyDescent="0.25"/>
    <row r="206" ht="13.5" hidden="1" x14ac:dyDescent="0.25"/>
    <row r="207" ht="13.5" hidden="1" x14ac:dyDescent="0.25"/>
    <row r="208" ht="13.5" hidden="1" x14ac:dyDescent="0.25"/>
    <row r="209" ht="13.5" hidden="1" x14ac:dyDescent="0.25"/>
    <row r="210" ht="13.5" hidden="1" x14ac:dyDescent="0.25"/>
    <row r="211" ht="13.5" hidden="1" x14ac:dyDescent="0.25"/>
    <row r="212" ht="13.5" hidden="1" x14ac:dyDescent="0.25"/>
    <row r="213" ht="13.5" hidden="1" x14ac:dyDescent="0.25"/>
    <row r="214" ht="13.5" hidden="1" x14ac:dyDescent="0.25"/>
    <row r="215" ht="13.5" hidden="1" x14ac:dyDescent="0.25"/>
    <row r="216" ht="13.5" hidden="1" x14ac:dyDescent="0.25"/>
    <row r="217" ht="13.5" hidden="1" x14ac:dyDescent="0.25"/>
    <row r="218" ht="13.5" hidden="1" x14ac:dyDescent="0.25"/>
    <row r="219" ht="13.5" hidden="1" x14ac:dyDescent="0.25"/>
    <row r="220" ht="13.5" hidden="1" x14ac:dyDescent="0.25"/>
    <row r="221" ht="13.5" hidden="1" x14ac:dyDescent="0.25"/>
    <row r="222" ht="13.5" hidden="1" x14ac:dyDescent="0.25"/>
    <row r="223" ht="13.5" hidden="1" x14ac:dyDescent="0.25"/>
    <row r="224" ht="13.5" hidden="1" x14ac:dyDescent="0.25"/>
    <row r="225" ht="13.5" hidden="1" x14ac:dyDescent="0.25"/>
    <row r="226" ht="13.5" hidden="1" x14ac:dyDescent="0.25"/>
    <row r="227" ht="13.5" hidden="1" x14ac:dyDescent="0.25"/>
    <row r="228" ht="13.5" hidden="1" x14ac:dyDescent="0.25"/>
    <row r="229" ht="13.5" hidden="1" x14ac:dyDescent="0.25"/>
    <row r="230" ht="13.5" hidden="1" x14ac:dyDescent="0.25"/>
    <row r="231" ht="13.5" hidden="1" x14ac:dyDescent="0.25"/>
    <row r="232" ht="13.5" hidden="1" x14ac:dyDescent="0.25"/>
    <row r="233" ht="13.5" hidden="1" x14ac:dyDescent="0.25"/>
    <row r="234" ht="13.5" hidden="1" x14ac:dyDescent="0.25"/>
    <row r="235" ht="13.5" hidden="1" x14ac:dyDescent="0.25"/>
    <row r="236" ht="13.5" hidden="1" x14ac:dyDescent="0.25"/>
    <row r="237" ht="13.5" hidden="1" x14ac:dyDescent="0.25"/>
    <row r="238" ht="13.5" hidden="1" x14ac:dyDescent="0.25"/>
    <row r="239" ht="13.5" hidden="1" x14ac:dyDescent="0.25"/>
    <row r="240" ht="13.5" hidden="1" x14ac:dyDescent="0.25"/>
    <row r="241" ht="13.5" hidden="1" x14ac:dyDescent="0.25"/>
    <row r="242" ht="13.5" hidden="1" x14ac:dyDescent="0.25"/>
    <row r="243" ht="13.5" hidden="1" x14ac:dyDescent="0.25"/>
    <row r="244" ht="13.5" hidden="1" x14ac:dyDescent="0.25"/>
    <row r="245" ht="13.5" hidden="1" x14ac:dyDescent="0.25"/>
    <row r="246" ht="13.5" hidden="1" x14ac:dyDescent="0.25"/>
    <row r="247" ht="13.5" hidden="1" x14ac:dyDescent="0.25"/>
    <row r="248" ht="13.5" hidden="1" x14ac:dyDescent="0.25"/>
    <row r="249" ht="13.5" hidden="1" x14ac:dyDescent="0.25"/>
    <row r="250" ht="13.5" hidden="1" x14ac:dyDescent="0.25"/>
    <row r="251" ht="13.5" hidden="1" x14ac:dyDescent="0.25"/>
    <row r="252" ht="13.5" hidden="1" x14ac:dyDescent="0.25"/>
    <row r="253" ht="13.5" hidden="1" x14ac:dyDescent="0.25"/>
    <row r="254" ht="13.5" hidden="1" x14ac:dyDescent="0.25"/>
    <row r="255" ht="13.5" hidden="1" x14ac:dyDescent="0.25"/>
    <row r="256" ht="13.5" hidden="1" x14ac:dyDescent="0.25"/>
    <row r="257" ht="13.5" hidden="1" x14ac:dyDescent="0.25"/>
    <row r="258" ht="13.5" hidden="1" x14ac:dyDescent="0.25"/>
    <row r="259" ht="13.5" hidden="1" x14ac:dyDescent="0.25"/>
    <row r="260" ht="13.5" hidden="1" x14ac:dyDescent="0.25"/>
    <row r="261" ht="13.5" hidden="1" x14ac:dyDescent="0.25"/>
    <row r="262" ht="13.5" hidden="1" x14ac:dyDescent="0.25"/>
    <row r="263" ht="13.5" hidden="1" x14ac:dyDescent="0.25"/>
    <row r="264" ht="13.5" hidden="1" x14ac:dyDescent="0.25"/>
    <row r="265" ht="13.5" hidden="1" x14ac:dyDescent="0.25"/>
    <row r="266" ht="13.5" hidden="1" x14ac:dyDescent="0.25"/>
    <row r="267" ht="13.5" hidden="1" x14ac:dyDescent="0.25"/>
    <row r="268" ht="13.5" hidden="1" x14ac:dyDescent="0.25"/>
    <row r="269" ht="13.5" hidden="1" x14ac:dyDescent="0.25"/>
    <row r="270" ht="13.5" hidden="1" x14ac:dyDescent="0.25"/>
    <row r="271" ht="13.5" hidden="1" x14ac:dyDescent="0.25"/>
    <row r="272" ht="13.5" hidden="1" x14ac:dyDescent="0.25"/>
    <row r="273" ht="13.5" hidden="1" x14ac:dyDescent="0.25"/>
    <row r="274" ht="13.5" hidden="1" x14ac:dyDescent="0.25"/>
    <row r="275" ht="13.5" hidden="1" x14ac:dyDescent="0.25"/>
    <row r="276" ht="13.5" hidden="1" x14ac:dyDescent="0.25"/>
    <row r="277" ht="13.5" hidden="1" x14ac:dyDescent="0.25"/>
    <row r="278" ht="13.5" hidden="1" x14ac:dyDescent="0.25"/>
    <row r="279" ht="13.5" hidden="1" x14ac:dyDescent="0.25"/>
    <row r="280" ht="13.5" hidden="1" x14ac:dyDescent="0.25"/>
    <row r="281" ht="13.5" hidden="1" x14ac:dyDescent="0.25"/>
    <row r="282" ht="13.5" hidden="1" x14ac:dyDescent="0.25"/>
    <row r="283" ht="13.5" hidden="1" x14ac:dyDescent="0.25"/>
    <row r="284" ht="13.5" hidden="1" x14ac:dyDescent="0.25"/>
    <row r="285" ht="13.5" hidden="1" x14ac:dyDescent="0.25"/>
    <row r="286" ht="13.5" hidden="1" x14ac:dyDescent="0.25"/>
    <row r="287" ht="13.5" hidden="1" x14ac:dyDescent="0.25"/>
    <row r="288" ht="13.5" hidden="1" x14ac:dyDescent="0.25"/>
    <row r="289" ht="13.5" hidden="1" x14ac:dyDescent="0.25"/>
    <row r="290" ht="13.5" hidden="1" x14ac:dyDescent="0.25"/>
    <row r="291" ht="13.5" hidden="1" x14ac:dyDescent="0.25"/>
    <row r="292" ht="13.5" hidden="1" x14ac:dyDescent="0.25"/>
    <row r="293" ht="13.5" hidden="1" x14ac:dyDescent="0.25"/>
    <row r="294" ht="13.5" hidden="1" x14ac:dyDescent="0.25"/>
    <row r="295" ht="13.5" hidden="1" x14ac:dyDescent="0.25"/>
    <row r="296" ht="13.5" hidden="1" x14ac:dyDescent="0.25"/>
    <row r="297" ht="13.5" hidden="1" x14ac:dyDescent="0.25"/>
    <row r="298" ht="13.5" hidden="1" x14ac:dyDescent="0.25"/>
    <row r="299" ht="13.5" hidden="1" x14ac:dyDescent="0.25"/>
    <row r="300" ht="13.5" hidden="1" x14ac:dyDescent="0.25"/>
    <row r="301" ht="13.5" hidden="1" x14ac:dyDescent="0.25"/>
    <row r="302" ht="13.5" hidden="1" x14ac:dyDescent="0.25"/>
    <row r="303" ht="13.5" hidden="1" x14ac:dyDescent="0.25"/>
    <row r="304" ht="13.5" hidden="1" x14ac:dyDescent="0.25"/>
    <row r="305" ht="13.5" hidden="1" x14ac:dyDescent="0.25"/>
    <row r="306" ht="13.5" hidden="1" x14ac:dyDescent="0.25"/>
    <row r="307" ht="13.5" hidden="1" x14ac:dyDescent="0.25"/>
    <row r="308" ht="13.5" hidden="1" x14ac:dyDescent="0.25"/>
    <row r="309" ht="13.5" hidden="1" x14ac:dyDescent="0.25"/>
    <row r="310" ht="13.5" hidden="1" x14ac:dyDescent="0.25"/>
    <row r="311" ht="13.5" hidden="1" x14ac:dyDescent="0.25"/>
    <row r="312" ht="13.5" hidden="1" x14ac:dyDescent="0.25"/>
    <row r="313" ht="13.5" hidden="1" x14ac:dyDescent="0.25"/>
    <row r="314" ht="13.5" hidden="1" x14ac:dyDescent="0.25"/>
    <row r="315" ht="13.5" hidden="1" x14ac:dyDescent="0.25"/>
    <row r="316" ht="13.5" hidden="1" x14ac:dyDescent="0.25"/>
    <row r="317" ht="13.5" hidden="1" x14ac:dyDescent="0.25"/>
    <row r="318" ht="13.5" hidden="1" x14ac:dyDescent="0.25"/>
    <row r="319" ht="13.5" hidden="1" x14ac:dyDescent="0.25"/>
    <row r="320" ht="13.5" hidden="1" x14ac:dyDescent="0.25"/>
    <row r="321" ht="13.5" hidden="1" x14ac:dyDescent="0.25"/>
    <row r="322" ht="13.5" hidden="1" x14ac:dyDescent="0.25"/>
    <row r="323" ht="13.5" hidden="1" x14ac:dyDescent="0.25"/>
    <row r="324" ht="13.5" hidden="1" x14ac:dyDescent="0.25"/>
    <row r="325" ht="13.5" hidden="1" x14ac:dyDescent="0.25"/>
    <row r="326" ht="13.5" hidden="1" x14ac:dyDescent="0.25"/>
    <row r="327" ht="13.5" hidden="1" x14ac:dyDescent="0.25"/>
    <row r="328" ht="13.5" hidden="1" x14ac:dyDescent="0.25"/>
    <row r="329" ht="13.5" hidden="1" x14ac:dyDescent="0.25"/>
    <row r="330" ht="13.5" hidden="1" x14ac:dyDescent="0.25"/>
    <row r="331" ht="13.5" hidden="1" x14ac:dyDescent="0.25"/>
    <row r="332" ht="13.5" hidden="1" x14ac:dyDescent="0.25"/>
    <row r="333" ht="13.5" hidden="1" x14ac:dyDescent="0.25"/>
    <row r="334" ht="13.5" hidden="1" x14ac:dyDescent="0.25"/>
    <row r="335" ht="13.5" hidden="1" x14ac:dyDescent="0.25"/>
    <row r="336" ht="13.5" hidden="1" x14ac:dyDescent="0.25"/>
    <row r="337" ht="13.5" hidden="1" x14ac:dyDescent="0.25"/>
    <row r="338" ht="13.5" hidden="1" x14ac:dyDescent="0.25"/>
    <row r="339" ht="13.5" hidden="1" x14ac:dyDescent="0.25"/>
    <row r="340" ht="13.5" hidden="1" x14ac:dyDescent="0.25"/>
    <row r="341" ht="13.5" hidden="1" x14ac:dyDescent="0.25"/>
    <row r="342" ht="13.5" hidden="1" x14ac:dyDescent="0.25"/>
    <row r="343" ht="13.5" hidden="1" x14ac:dyDescent="0.25"/>
    <row r="344" ht="13.5" hidden="1" x14ac:dyDescent="0.25"/>
    <row r="345" ht="13.5" hidden="1" x14ac:dyDescent="0.25"/>
    <row r="346" ht="13.5" hidden="1" x14ac:dyDescent="0.25"/>
    <row r="347" ht="13.5" hidden="1" x14ac:dyDescent="0.25"/>
    <row r="348" ht="13.5" hidden="1" x14ac:dyDescent="0.25"/>
    <row r="349" ht="13.5" hidden="1" x14ac:dyDescent="0.25"/>
    <row r="350" ht="13.5" hidden="1" x14ac:dyDescent="0.25"/>
    <row r="351" ht="13.5" hidden="1" x14ac:dyDescent="0.25"/>
    <row r="352" ht="13.5" hidden="1" x14ac:dyDescent="0.25"/>
    <row r="353" ht="13.5" hidden="1" x14ac:dyDescent="0.25"/>
    <row r="354" ht="13.5" hidden="1" x14ac:dyDescent="0.25"/>
    <row r="355" ht="13.5" hidden="1" x14ac:dyDescent="0.25"/>
    <row r="356" ht="13.5" hidden="1" x14ac:dyDescent="0.25"/>
    <row r="357" ht="13.5" hidden="1" x14ac:dyDescent="0.25"/>
    <row r="358" ht="13.5" hidden="1" x14ac:dyDescent="0.25"/>
    <row r="359" ht="13.5" hidden="1" x14ac:dyDescent="0.25"/>
    <row r="360" ht="13.5" hidden="1" x14ac:dyDescent="0.25"/>
    <row r="361" ht="13.5" hidden="1" x14ac:dyDescent="0.25"/>
    <row r="362" ht="13.5" hidden="1" x14ac:dyDescent="0.25"/>
    <row r="363" ht="13.5" hidden="1" x14ac:dyDescent="0.25"/>
    <row r="364" ht="13.5" hidden="1" x14ac:dyDescent="0.25"/>
    <row r="365" ht="13.5" hidden="1" x14ac:dyDescent="0.25"/>
    <row r="366" ht="13.5" hidden="1" x14ac:dyDescent="0.25"/>
    <row r="367" ht="13.5" hidden="1" x14ac:dyDescent="0.25"/>
    <row r="368" ht="13.5" hidden="1" x14ac:dyDescent="0.25"/>
    <row r="369" ht="13.5" hidden="1" x14ac:dyDescent="0.25"/>
    <row r="370" ht="13.5" hidden="1" x14ac:dyDescent="0.25"/>
    <row r="371" ht="13.5" hidden="1" x14ac:dyDescent="0.25"/>
    <row r="372" ht="13.5" hidden="1" x14ac:dyDescent="0.25"/>
    <row r="373" ht="13.5" hidden="1" x14ac:dyDescent="0.25"/>
    <row r="374" ht="13.5" hidden="1" x14ac:dyDescent="0.25"/>
    <row r="375" ht="13.5" hidden="1" x14ac:dyDescent="0.25"/>
    <row r="376" ht="13.5" hidden="1" x14ac:dyDescent="0.25"/>
    <row r="377" ht="13.5" hidden="1" x14ac:dyDescent="0.25"/>
    <row r="378" ht="13.5" hidden="1" x14ac:dyDescent="0.25"/>
    <row r="379" ht="13.5" hidden="1" x14ac:dyDescent="0.25"/>
    <row r="380" ht="13.5" hidden="1" x14ac:dyDescent="0.25"/>
    <row r="381" ht="13.5" hidden="1" x14ac:dyDescent="0.25"/>
    <row r="382" ht="13.5" hidden="1" x14ac:dyDescent="0.25"/>
    <row r="383" ht="13.5" hidden="1" x14ac:dyDescent="0.25"/>
    <row r="384" ht="13.5" hidden="1" x14ac:dyDescent="0.25"/>
    <row r="385" ht="13.5" hidden="1" x14ac:dyDescent="0.25"/>
    <row r="386" ht="13.5" hidden="1" x14ac:dyDescent="0.25"/>
    <row r="387" ht="13.5" hidden="1" x14ac:dyDescent="0.25"/>
    <row r="388" ht="13.5" hidden="1" x14ac:dyDescent="0.25"/>
    <row r="389" ht="13.5" hidden="1" x14ac:dyDescent="0.25"/>
    <row r="390" ht="13.5" hidden="1" x14ac:dyDescent="0.25"/>
    <row r="391" ht="13.5" hidden="1" x14ac:dyDescent="0.25"/>
    <row r="392" ht="13.5" hidden="1" x14ac:dyDescent="0.25"/>
    <row r="393" ht="13.5" hidden="1" x14ac:dyDescent="0.25"/>
    <row r="394" ht="13.5" hidden="1" x14ac:dyDescent="0.25"/>
    <row r="395" ht="13.5" hidden="1" x14ac:dyDescent="0.25"/>
    <row r="396" ht="13.5" hidden="1" x14ac:dyDescent="0.25"/>
    <row r="397" ht="13.5" hidden="1" x14ac:dyDescent="0.25"/>
    <row r="398" ht="13.5" hidden="1" x14ac:dyDescent="0.25"/>
    <row r="399" ht="13.5" hidden="1" x14ac:dyDescent="0.25"/>
    <row r="400" ht="13.5" hidden="1" x14ac:dyDescent="0.25"/>
    <row r="401" ht="13.5" hidden="1" x14ac:dyDescent="0.25"/>
    <row r="402" ht="13.5" hidden="1" x14ac:dyDescent="0.25"/>
    <row r="403" ht="13.5" hidden="1" x14ac:dyDescent="0.25"/>
    <row r="404" ht="13.5" hidden="1" x14ac:dyDescent="0.25"/>
    <row r="405" ht="13.5" hidden="1" x14ac:dyDescent="0.25"/>
    <row r="406" ht="13.5" hidden="1" x14ac:dyDescent="0.25"/>
    <row r="407" ht="13.5" hidden="1" x14ac:dyDescent="0.25"/>
    <row r="408" ht="13.5" hidden="1" x14ac:dyDescent="0.25"/>
    <row r="409" ht="13.5" hidden="1" x14ac:dyDescent="0.25"/>
    <row r="410" ht="13.5" hidden="1" x14ac:dyDescent="0.25"/>
    <row r="411" ht="13.5" hidden="1" x14ac:dyDescent="0.25"/>
    <row r="412" ht="13.5" hidden="1" x14ac:dyDescent="0.25"/>
    <row r="413" ht="13.5" hidden="1" x14ac:dyDescent="0.25"/>
    <row r="414" ht="13.5" hidden="1" x14ac:dyDescent="0.25"/>
    <row r="415" ht="13.5" hidden="1" x14ac:dyDescent="0.25"/>
    <row r="416" ht="13.5" hidden="1" x14ac:dyDescent="0.25"/>
    <row r="417" ht="13.5" hidden="1" x14ac:dyDescent="0.25"/>
    <row r="418" ht="13.5" hidden="1" x14ac:dyDescent="0.25"/>
    <row r="419" ht="13.5" hidden="1" x14ac:dyDescent="0.25"/>
    <row r="420" ht="13.5" hidden="1" x14ac:dyDescent="0.25"/>
    <row r="421" ht="13.5" hidden="1" x14ac:dyDescent="0.25"/>
    <row r="422" ht="13.5" hidden="1" x14ac:dyDescent="0.25"/>
    <row r="423" ht="13.5" hidden="1" x14ac:dyDescent="0.25"/>
    <row r="424" ht="13.5" hidden="1" x14ac:dyDescent="0.25"/>
    <row r="425" ht="13.5" hidden="1" x14ac:dyDescent="0.25"/>
    <row r="426" ht="13.5" hidden="1" x14ac:dyDescent="0.25"/>
    <row r="427" ht="13.5" hidden="1" x14ac:dyDescent="0.25"/>
    <row r="428" ht="13.5" hidden="1" x14ac:dyDescent="0.25"/>
    <row r="429" ht="13.5" hidden="1" x14ac:dyDescent="0.25"/>
    <row r="430" ht="13.5" hidden="1" x14ac:dyDescent="0.25"/>
    <row r="431" ht="13.5" hidden="1" x14ac:dyDescent="0.25"/>
    <row r="432" ht="13.5" hidden="1" x14ac:dyDescent="0.25"/>
    <row r="433" ht="13.5" hidden="1" x14ac:dyDescent="0.25"/>
    <row r="434" ht="13.5" hidden="1" x14ac:dyDescent="0.25"/>
    <row r="435" ht="13.5" hidden="1" x14ac:dyDescent="0.25"/>
    <row r="436" ht="13.5" hidden="1" x14ac:dyDescent="0.25"/>
    <row r="437" ht="13.5" hidden="1" x14ac:dyDescent="0.25"/>
    <row r="438" ht="13.5" hidden="1" x14ac:dyDescent="0.25"/>
    <row r="439" ht="13.5" hidden="1" x14ac:dyDescent="0.25"/>
    <row r="440" ht="13.5" hidden="1" x14ac:dyDescent="0.25"/>
    <row r="441" ht="13.5" hidden="1" x14ac:dyDescent="0.25"/>
    <row r="442" ht="13.5" hidden="1" x14ac:dyDescent="0.25"/>
    <row r="443" ht="13.5" hidden="1" x14ac:dyDescent="0.25"/>
    <row r="444" ht="13.5" hidden="1" x14ac:dyDescent="0.25"/>
    <row r="445" ht="13.5" hidden="1" x14ac:dyDescent="0.25"/>
    <row r="446" ht="13.5" hidden="1" x14ac:dyDescent="0.25"/>
    <row r="447" ht="13.5" hidden="1" x14ac:dyDescent="0.25"/>
    <row r="448" ht="13.5" hidden="1" x14ac:dyDescent="0.25"/>
    <row r="449" ht="13.5" hidden="1" x14ac:dyDescent="0.25"/>
    <row r="450" ht="13.5" hidden="1" x14ac:dyDescent="0.25"/>
    <row r="451" ht="13.5" hidden="1" x14ac:dyDescent="0.25"/>
    <row r="452" ht="13.5" hidden="1" x14ac:dyDescent="0.25"/>
    <row r="453" ht="13.5" hidden="1" x14ac:dyDescent="0.25"/>
    <row r="454" ht="13.5" hidden="1" x14ac:dyDescent="0.25"/>
    <row r="455" ht="13.5" hidden="1" x14ac:dyDescent="0.25"/>
    <row r="456" ht="13.5" hidden="1" x14ac:dyDescent="0.25"/>
    <row r="457" ht="13.5" hidden="1" x14ac:dyDescent="0.25"/>
    <row r="458" ht="13.5" hidden="1" x14ac:dyDescent="0.25"/>
    <row r="459" ht="13.5" hidden="1" x14ac:dyDescent="0.25"/>
    <row r="460" ht="13.5" hidden="1" x14ac:dyDescent="0.25"/>
    <row r="461" ht="13.5" hidden="1" x14ac:dyDescent="0.25"/>
    <row r="462" ht="13.5" hidden="1" x14ac:dyDescent="0.25"/>
    <row r="463" ht="13.5" hidden="1" x14ac:dyDescent="0.25"/>
    <row r="464" ht="13.5" hidden="1" x14ac:dyDescent="0.25"/>
    <row r="465" ht="13.5" hidden="1" x14ac:dyDescent="0.25"/>
    <row r="466" ht="13.5" hidden="1" x14ac:dyDescent="0.25"/>
    <row r="467" ht="13.5" hidden="1" x14ac:dyDescent="0.25"/>
    <row r="468" ht="13.5" hidden="1" x14ac:dyDescent="0.25"/>
    <row r="469" ht="13.5" hidden="1" x14ac:dyDescent="0.25"/>
    <row r="470" ht="13.5" hidden="1" x14ac:dyDescent="0.25"/>
    <row r="471" ht="13.5" hidden="1" x14ac:dyDescent="0.25"/>
    <row r="472" ht="13.5" hidden="1" x14ac:dyDescent="0.25"/>
    <row r="473" ht="13.5" hidden="1" x14ac:dyDescent="0.25"/>
    <row r="474" ht="13.5" hidden="1" x14ac:dyDescent="0.25"/>
    <row r="475" ht="13.5" hidden="1" x14ac:dyDescent="0.25"/>
    <row r="476" ht="13.5" hidden="1" x14ac:dyDescent="0.25"/>
    <row r="477" ht="13.5" hidden="1" x14ac:dyDescent="0.25"/>
    <row r="478" ht="13.5" hidden="1" x14ac:dyDescent="0.25"/>
    <row r="479" ht="13.5" hidden="1" x14ac:dyDescent="0.25"/>
    <row r="480" ht="13.5" hidden="1" x14ac:dyDescent="0.25"/>
    <row r="481" ht="13.5" hidden="1" x14ac:dyDescent="0.25"/>
    <row r="482" ht="13.5" hidden="1" x14ac:dyDescent="0.25"/>
    <row r="483" ht="13.5" hidden="1" x14ac:dyDescent="0.25"/>
    <row r="484" ht="13.5" hidden="1" x14ac:dyDescent="0.25"/>
    <row r="485" ht="13.5" hidden="1" x14ac:dyDescent="0.25"/>
    <row r="486" ht="13.5" hidden="1" x14ac:dyDescent="0.25"/>
    <row r="487" ht="13.5" hidden="1" x14ac:dyDescent="0.25"/>
    <row r="488" ht="13.5" hidden="1" x14ac:dyDescent="0.25"/>
    <row r="489" ht="13.5" hidden="1" x14ac:dyDescent="0.25"/>
    <row r="490" ht="13.5" hidden="1" x14ac:dyDescent="0.25"/>
    <row r="491" ht="13.5" hidden="1" x14ac:dyDescent="0.25"/>
    <row r="492" ht="13.5" hidden="1" x14ac:dyDescent="0.25"/>
    <row r="493" ht="13.5" hidden="1" x14ac:dyDescent="0.25"/>
    <row r="494" ht="13.5" hidden="1" x14ac:dyDescent="0.25"/>
    <row r="495" ht="13.5" hidden="1" x14ac:dyDescent="0.25"/>
    <row r="496" ht="13.5" hidden="1" x14ac:dyDescent="0.25"/>
    <row r="497" ht="13.5" hidden="1" x14ac:dyDescent="0.25"/>
    <row r="498" ht="13.5" hidden="1" x14ac:dyDescent="0.25"/>
    <row r="499" ht="13.5" hidden="1" x14ac:dyDescent="0.25"/>
    <row r="500" ht="13.5" hidden="1" x14ac:dyDescent="0.25"/>
    <row r="501" ht="13.5" hidden="1" x14ac:dyDescent="0.25"/>
    <row r="502" ht="13.5" hidden="1" x14ac:dyDescent="0.25"/>
    <row r="503" ht="13.5" hidden="1" x14ac:dyDescent="0.25"/>
    <row r="504" ht="13.5" hidden="1" x14ac:dyDescent="0.25"/>
    <row r="505" ht="13.5" hidden="1" x14ac:dyDescent="0.25"/>
    <row r="506" ht="13.5" hidden="1" x14ac:dyDescent="0.25"/>
    <row r="507" ht="13.5" hidden="1" x14ac:dyDescent="0.25"/>
    <row r="508" ht="13.5" hidden="1" x14ac:dyDescent="0.25"/>
    <row r="509" ht="13.5" hidden="1" x14ac:dyDescent="0.25"/>
    <row r="510" ht="13.5" hidden="1" x14ac:dyDescent="0.25"/>
    <row r="511" ht="13.5" hidden="1" x14ac:dyDescent="0.25"/>
    <row r="512" ht="13.5" hidden="1" x14ac:dyDescent="0.25"/>
    <row r="513" ht="13.5" hidden="1" x14ac:dyDescent="0.25"/>
    <row r="514" ht="13.5" hidden="1" x14ac:dyDescent="0.25"/>
    <row r="515" ht="13.5" hidden="1" x14ac:dyDescent="0.25"/>
    <row r="516" ht="13.5" hidden="1" x14ac:dyDescent="0.25"/>
    <row r="517" ht="13.5" hidden="1" x14ac:dyDescent="0.25"/>
    <row r="518" ht="13.5" hidden="1" x14ac:dyDescent="0.25"/>
    <row r="519" ht="13.5" hidden="1" x14ac:dyDescent="0.25"/>
    <row r="520" ht="13.5" hidden="1" x14ac:dyDescent="0.25"/>
    <row r="521" ht="13.5" hidden="1" x14ac:dyDescent="0.25"/>
    <row r="522" ht="13.5" hidden="1" x14ac:dyDescent="0.25"/>
    <row r="523" ht="13.5" hidden="1" x14ac:dyDescent="0.25"/>
    <row r="524" ht="13.5" hidden="1" x14ac:dyDescent="0.25"/>
    <row r="525" ht="13.5" hidden="1" x14ac:dyDescent="0.25"/>
    <row r="526" ht="13.5" hidden="1" x14ac:dyDescent="0.25"/>
    <row r="527" ht="13.5" hidden="1" x14ac:dyDescent="0.25"/>
    <row r="528" ht="13.5" hidden="1" x14ac:dyDescent="0.25"/>
    <row r="529" ht="13.5" hidden="1" x14ac:dyDescent="0.25"/>
    <row r="530" ht="13.5" hidden="1" x14ac:dyDescent="0.25"/>
    <row r="531" ht="13.5" hidden="1" x14ac:dyDescent="0.25"/>
    <row r="532" ht="13.5" hidden="1" x14ac:dyDescent="0.25"/>
    <row r="533" ht="13.5" hidden="1" x14ac:dyDescent="0.25"/>
    <row r="534" ht="13.5" hidden="1" x14ac:dyDescent="0.25"/>
    <row r="535" ht="13.5" hidden="1" x14ac:dyDescent="0.25"/>
    <row r="536" ht="13.5" hidden="1" x14ac:dyDescent="0.25"/>
    <row r="537" ht="13.5" hidden="1" x14ac:dyDescent="0.25"/>
    <row r="538" ht="13.5" hidden="1" x14ac:dyDescent="0.25"/>
    <row r="539" ht="13.5" hidden="1" x14ac:dyDescent="0.25"/>
    <row r="540" ht="13.5" hidden="1" x14ac:dyDescent="0.25"/>
    <row r="541" ht="13.5" hidden="1" x14ac:dyDescent="0.25"/>
    <row r="542" ht="13.5" hidden="1" x14ac:dyDescent="0.25"/>
    <row r="543" ht="13.5" hidden="1" x14ac:dyDescent="0.25"/>
    <row r="544" ht="13.5" hidden="1" x14ac:dyDescent="0.25"/>
    <row r="545" ht="13.5" hidden="1" x14ac:dyDescent="0.25"/>
    <row r="546" ht="13.5" hidden="1" x14ac:dyDescent="0.25"/>
    <row r="547" ht="13.5" hidden="1" x14ac:dyDescent="0.25"/>
    <row r="548" ht="13.5" hidden="1" x14ac:dyDescent="0.25"/>
    <row r="549" ht="13.5" hidden="1" x14ac:dyDescent="0.25"/>
    <row r="550" ht="13.5" hidden="1" x14ac:dyDescent="0.25"/>
    <row r="551" ht="13.5" hidden="1" x14ac:dyDescent="0.25"/>
    <row r="552" ht="13.5" hidden="1" x14ac:dyDescent="0.25"/>
    <row r="553" ht="13.5" hidden="1" x14ac:dyDescent="0.25"/>
    <row r="554" ht="13.5" hidden="1" x14ac:dyDescent="0.25"/>
    <row r="555" ht="13.5" hidden="1" x14ac:dyDescent="0.25"/>
    <row r="556" ht="13.5" hidden="1" x14ac:dyDescent="0.25"/>
    <row r="557" ht="13.5" hidden="1" x14ac:dyDescent="0.25"/>
    <row r="558" ht="13.5" hidden="1" x14ac:dyDescent="0.25"/>
    <row r="559" ht="13.5" hidden="1" x14ac:dyDescent="0.25"/>
    <row r="560" ht="13.5" hidden="1" x14ac:dyDescent="0.25"/>
    <row r="561" ht="13.5" hidden="1" x14ac:dyDescent="0.25"/>
    <row r="562" ht="13.5" hidden="1" x14ac:dyDescent="0.25"/>
    <row r="563" ht="13.5" hidden="1" x14ac:dyDescent="0.25"/>
    <row r="564" ht="13.5" hidden="1" x14ac:dyDescent="0.25"/>
    <row r="565" ht="13.5" hidden="1" x14ac:dyDescent="0.25"/>
    <row r="566" ht="13.5" hidden="1" x14ac:dyDescent="0.25"/>
    <row r="567" ht="13.5" hidden="1" x14ac:dyDescent="0.25"/>
    <row r="568" ht="13.5" hidden="1" x14ac:dyDescent="0.25"/>
    <row r="569" ht="13.5" hidden="1" x14ac:dyDescent="0.25"/>
    <row r="570" ht="13.5" hidden="1" x14ac:dyDescent="0.25"/>
    <row r="571" ht="13.5" hidden="1" x14ac:dyDescent="0.25"/>
    <row r="572" ht="13.5" hidden="1" x14ac:dyDescent="0.25"/>
    <row r="573" ht="13.5" hidden="1" x14ac:dyDescent="0.25"/>
    <row r="574" ht="13.5" hidden="1" x14ac:dyDescent="0.25"/>
    <row r="575" ht="13.5" hidden="1" x14ac:dyDescent="0.25"/>
    <row r="576" ht="13.5" hidden="1" x14ac:dyDescent="0.25"/>
    <row r="577" ht="13.5" hidden="1" x14ac:dyDescent="0.25"/>
    <row r="578" ht="13.5" hidden="1" x14ac:dyDescent="0.25"/>
    <row r="579" ht="13.5" hidden="1" x14ac:dyDescent="0.25"/>
    <row r="580" ht="13.5" hidden="1" x14ac:dyDescent="0.25"/>
    <row r="581" ht="13.5" hidden="1" x14ac:dyDescent="0.25"/>
    <row r="582" ht="13.5" hidden="1" x14ac:dyDescent="0.25"/>
    <row r="583" ht="13.5" hidden="1" x14ac:dyDescent="0.25"/>
    <row r="584" ht="13.5" hidden="1" x14ac:dyDescent="0.25"/>
    <row r="585" ht="13.5" hidden="1" x14ac:dyDescent="0.25"/>
    <row r="586" ht="13.5" hidden="1" x14ac:dyDescent="0.25"/>
    <row r="587" ht="13.5" hidden="1" x14ac:dyDescent="0.25"/>
    <row r="588" ht="13.5" hidden="1" x14ac:dyDescent="0.25"/>
    <row r="589" ht="13.5" hidden="1" x14ac:dyDescent="0.25"/>
    <row r="590" ht="13.5" hidden="1" x14ac:dyDescent="0.25"/>
    <row r="591" ht="13.5" hidden="1" x14ac:dyDescent="0.25"/>
    <row r="592" ht="13.5" hidden="1" x14ac:dyDescent="0.25"/>
    <row r="593" ht="13.5" hidden="1" x14ac:dyDescent="0.25"/>
    <row r="594" ht="13.5" hidden="1" x14ac:dyDescent="0.25"/>
    <row r="595" ht="13.5" hidden="1" x14ac:dyDescent="0.25"/>
    <row r="596" ht="13.5" hidden="1" x14ac:dyDescent="0.25"/>
    <row r="597" ht="13.5" hidden="1" x14ac:dyDescent="0.25"/>
    <row r="598" ht="13.5" hidden="1" x14ac:dyDescent="0.25"/>
    <row r="599" ht="13.5" hidden="1" x14ac:dyDescent="0.25"/>
    <row r="600" ht="13.5" hidden="1" x14ac:dyDescent="0.25"/>
    <row r="601" ht="13.5" hidden="1" x14ac:dyDescent="0.25"/>
    <row r="602" ht="13.5" hidden="1" x14ac:dyDescent="0.25"/>
    <row r="603" ht="13.5" hidden="1" x14ac:dyDescent="0.25"/>
    <row r="604" ht="13.5" hidden="1" x14ac:dyDescent="0.25"/>
    <row r="605" ht="13.5" hidden="1" x14ac:dyDescent="0.25"/>
    <row r="606" ht="13.5" hidden="1" x14ac:dyDescent="0.25"/>
    <row r="607" ht="13.5" hidden="1" x14ac:dyDescent="0.25"/>
    <row r="608" ht="13.5" hidden="1" x14ac:dyDescent="0.25"/>
    <row r="609" ht="13.5" hidden="1" x14ac:dyDescent="0.25"/>
    <row r="610" ht="13.5" hidden="1" x14ac:dyDescent="0.25"/>
    <row r="611" ht="13.5" hidden="1" x14ac:dyDescent="0.25"/>
    <row r="612" ht="13.5" hidden="1" x14ac:dyDescent="0.25"/>
    <row r="613" ht="13.5" hidden="1" x14ac:dyDescent="0.25"/>
    <row r="614" ht="13.5" hidden="1" x14ac:dyDescent="0.25"/>
    <row r="615" ht="13.5" hidden="1" x14ac:dyDescent="0.25"/>
    <row r="616" ht="13.5" hidden="1" x14ac:dyDescent="0.25"/>
    <row r="617" ht="13.5" hidden="1" x14ac:dyDescent="0.25"/>
    <row r="618" ht="13.5" hidden="1" x14ac:dyDescent="0.25"/>
    <row r="619" ht="13.5" hidden="1" x14ac:dyDescent="0.25"/>
    <row r="620" ht="13.5" hidden="1" x14ac:dyDescent="0.25"/>
    <row r="621" ht="13.5" hidden="1" x14ac:dyDescent="0.25"/>
    <row r="622" ht="13.5" hidden="1" x14ac:dyDescent="0.25"/>
    <row r="623" ht="13.5" hidden="1" x14ac:dyDescent="0.25"/>
    <row r="624" ht="13.5" hidden="1" x14ac:dyDescent="0.25"/>
    <row r="625" ht="13.5" hidden="1" x14ac:dyDescent="0.25"/>
    <row r="626" ht="13.5" hidden="1" x14ac:dyDescent="0.25"/>
    <row r="627" ht="13.5" hidden="1" x14ac:dyDescent="0.25"/>
    <row r="628" ht="13.5" hidden="1" x14ac:dyDescent="0.25"/>
    <row r="629" ht="13.5" hidden="1" x14ac:dyDescent="0.25"/>
    <row r="630" ht="13.5" hidden="1" x14ac:dyDescent="0.25"/>
    <row r="631" ht="13.5" hidden="1" x14ac:dyDescent="0.25"/>
    <row r="632" ht="13.5" hidden="1" x14ac:dyDescent="0.25"/>
    <row r="633" ht="13.5" hidden="1" x14ac:dyDescent="0.25"/>
    <row r="634" ht="13.5" hidden="1" x14ac:dyDescent="0.25"/>
    <row r="635" ht="13.5" hidden="1" x14ac:dyDescent="0.25"/>
    <row r="636" ht="13.5" hidden="1" x14ac:dyDescent="0.25"/>
    <row r="637" ht="13.5" hidden="1" x14ac:dyDescent="0.25"/>
    <row r="638" ht="13.5" hidden="1" x14ac:dyDescent="0.25"/>
    <row r="639" ht="13.5" hidden="1" x14ac:dyDescent="0.25"/>
    <row r="640" ht="13.5" hidden="1" x14ac:dyDescent="0.25"/>
    <row r="641" ht="13.5" hidden="1" x14ac:dyDescent="0.25"/>
    <row r="642" ht="13.5" hidden="1" x14ac:dyDescent="0.25"/>
    <row r="643" ht="13.5" hidden="1" x14ac:dyDescent="0.25"/>
    <row r="644" ht="13.5" hidden="1" x14ac:dyDescent="0.25"/>
    <row r="645" ht="13.5" hidden="1" x14ac:dyDescent="0.25"/>
    <row r="646" ht="13.5" hidden="1" x14ac:dyDescent="0.25"/>
    <row r="647" ht="13.5" hidden="1" x14ac:dyDescent="0.25"/>
    <row r="648" ht="13.5" hidden="1" x14ac:dyDescent="0.25"/>
    <row r="649" ht="13.5" hidden="1" x14ac:dyDescent="0.25"/>
    <row r="650" ht="13.5" hidden="1" x14ac:dyDescent="0.25"/>
    <row r="651" ht="13.5" hidden="1" x14ac:dyDescent="0.25"/>
    <row r="652" ht="13.5" hidden="1" x14ac:dyDescent="0.25"/>
    <row r="653" ht="13.5" hidden="1" x14ac:dyDescent="0.25"/>
    <row r="654" ht="13.5" hidden="1" x14ac:dyDescent="0.25"/>
    <row r="655" ht="13.5" hidden="1" x14ac:dyDescent="0.25"/>
    <row r="656" ht="13.5" hidden="1" x14ac:dyDescent="0.25"/>
    <row r="657" ht="13.5" hidden="1" x14ac:dyDescent="0.25"/>
    <row r="658" ht="13.5" hidden="1" x14ac:dyDescent="0.25"/>
    <row r="659" ht="13.5" hidden="1" x14ac:dyDescent="0.25"/>
    <row r="660" ht="13.5" hidden="1" x14ac:dyDescent="0.25"/>
    <row r="661" ht="13.5" hidden="1" x14ac:dyDescent="0.25"/>
    <row r="662" ht="13.5" hidden="1" x14ac:dyDescent="0.25"/>
    <row r="663" ht="13.5" hidden="1" x14ac:dyDescent="0.25"/>
    <row r="664" ht="13.5" hidden="1" x14ac:dyDescent="0.25"/>
    <row r="665" ht="13.5" hidden="1" x14ac:dyDescent="0.25"/>
    <row r="666" ht="13.5" hidden="1" x14ac:dyDescent="0.25"/>
    <row r="667" ht="13.5" hidden="1" x14ac:dyDescent="0.25"/>
    <row r="668" ht="13.5" hidden="1" x14ac:dyDescent="0.25"/>
    <row r="669" ht="13.5" hidden="1" x14ac:dyDescent="0.25"/>
    <row r="670" ht="13.5" hidden="1" x14ac:dyDescent="0.25"/>
    <row r="671" ht="13.5" hidden="1" x14ac:dyDescent="0.25"/>
    <row r="672" ht="13.5" hidden="1" x14ac:dyDescent="0.25"/>
    <row r="673" ht="13.5" hidden="1" x14ac:dyDescent="0.25"/>
    <row r="674" ht="13.5" hidden="1" x14ac:dyDescent="0.25"/>
    <row r="675" ht="13.5" hidden="1" x14ac:dyDescent="0.25"/>
    <row r="676" ht="13.5" hidden="1" x14ac:dyDescent="0.25"/>
    <row r="677" ht="13.5" hidden="1" x14ac:dyDescent="0.25"/>
    <row r="678" ht="13.5" hidden="1" x14ac:dyDescent="0.25"/>
    <row r="679" ht="13.5" hidden="1" x14ac:dyDescent="0.25"/>
    <row r="680" ht="13.5" hidden="1" x14ac:dyDescent="0.25"/>
    <row r="681" ht="13.5" hidden="1" x14ac:dyDescent="0.25"/>
    <row r="682" ht="13.5" hidden="1" x14ac:dyDescent="0.25"/>
    <row r="683" ht="13.5" hidden="1" x14ac:dyDescent="0.25"/>
    <row r="684" ht="13.5" hidden="1" x14ac:dyDescent="0.25"/>
    <row r="685" ht="13.5" hidden="1" x14ac:dyDescent="0.25"/>
    <row r="686" ht="13.5" hidden="1" x14ac:dyDescent="0.25"/>
    <row r="687" ht="13.5" hidden="1" x14ac:dyDescent="0.25"/>
    <row r="688" ht="13.5" hidden="1" x14ac:dyDescent="0.25"/>
    <row r="689" ht="13.5" hidden="1" x14ac:dyDescent="0.25"/>
    <row r="690" ht="13.5" hidden="1" x14ac:dyDescent="0.25"/>
    <row r="691" ht="13.5" hidden="1" x14ac:dyDescent="0.25"/>
    <row r="692" ht="13.5" hidden="1" x14ac:dyDescent="0.25"/>
    <row r="693" ht="13.5" hidden="1" x14ac:dyDescent="0.25"/>
    <row r="694" ht="13.5" hidden="1" x14ac:dyDescent="0.25"/>
    <row r="695" ht="13.5" hidden="1" x14ac:dyDescent="0.25"/>
    <row r="696" ht="13.5" hidden="1" x14ac:dyDescent="0.25"/>
    <row r="697" ht="13.5" hidden="1" x14ac:dyDescent="0.25"/>
    <row r="698" ht="13.5" hidden="1" x14ac:dyDescent="0.25"/>
    <row r="699" ht="13.5" hidden="1" x14ac:dyDescent="0.25"/>
    <row r="700" ht="13.5" hidden="1" x14ac:dyDescent="0.25"/>
    <row r="701" ht="13.5" hidden="1" x14ac:dyDescent="0.25"/>
    <row r="702" ht="13.5" hidden="1" x14ac:dyDescent="0.25"/>
    <row r="703" ht="13.5" hidden="1" x14ac:dyDescent="0.25"/>
    <row r="704" ht="13.5" hidden="1" x14ac:dyDescent="0.25"/>
    <row r="705" ht="13.5" hidden="1" x14ac:dyDescent="0.25"/>
    <row r="706" ht="13.5" hidden="1" x14ac:dyDescent="0.25"/>
    <row r="707" ht="13.5" hidden="1" x14ac:dyDescent="0.25"/>
    <row r="708" ht="13.5" hidden="1" x14ac:dyDescent="0.25"/>
    <row r="709" ht="13.5" hidden="1" x14ac:dyDescent="0.25"/>
    <row r="710" ht="13.5" hidden="1" x14ac:dyDescent="0.25"/>
    <row r="711" ht="13.5" hidden="1" x14ac:dyDescent="0.25"/>
    <row r="712" ht="13.5" hidden="1" x14ac:dyDescent="0.25"/>
    <row r="713" ht="13.5" hidden="1" x14ac:dyDescent="0.25"/>
    <row r="714" ht="13.5" hidden="1" x14ac:dyDescent="0.25"/>
    <row r="715" ht="13.5" hidden="1" x14ac:dyDescent="0.25"/>
    <row r="716" ht="13.5" hidden="1" x14ac:dyDescent="0.25"/>
    <row r="717" ht="13.5" hidden="1" x14ac:dyDescent="0.25"/>
    <row r="718" ht="13.5" hidden="1" x14ac:dyDescent="0.25"/>
    <row r="719" ht="13.5" hidden="1" x14ac:dyDescent="0.25"/>
    <row r="720" ht="13.5" hidden="1" x14ac:dyDescent="0.25"/>
    <row r="721" ht="13.5" hidden="1" x14ac:dyDescent="0.25"/>
    <row r="722" ht="13.5" hidden="1" x14ac:dyDescent="0.25"/>
    <row r="723" ht="13.5" hidden="1" x14ac:dyDescent="0.25"/>
    <row r="724" ht="13.5" hidden="1" x14ac:dyDescent="0.25"/>
    <row r="725" ht="13.5" hidden="1" x14ac:dyDescent="0.25"/>
    <row r="726" ht="13.5" hidden="1" x14ac:dyDescent="0.25"/>
    <row r="727" ht="13.5" hidden="1" x14ac:dyDescent="0.25"/>
    <row r="728" ht="13.5" hidden="1" x14ac:dyDescent="0.25"/>
    <row r="729" ht="13.5" hidden="1" x14ac:dyDescent="0.25"/>
    <row r="730" ht="13.5" hidden="1" x14ac:dyDescent="0.25"/>
    <row r="731" ht="13.5" hidden="1" x14ac:dyDescent="0.25"/>
    <row r="732" ht="13.5" hidden="1" x14ac:dyDescent="0.25"/>
    <row r="733" ht="13.5" hidden="1" x14ac:dyDescent="0.25"/>
    <row r="734" ht="13.5" hidden="1" x14ac:dyDescent="0.25"/>
    <row r="735" ht="13.5" hidden="1" x14ac:dyDescent="0.25"/>
    <row r="736" ht="13.5" hidden="1" x14ac:dyDescent="0.25"/>
    <row r="737" ht="13.5" hidden="1" x14ac:dyDescent="0.25"/>
    <row r="738" ht="13.5" hidden="1" x14ac:dyDescent="0.25"/>
    <row r="739" ht="13.5" hidden="1" x14ac:dyDescent="0.25"/>
    <row r="740" ht="13.5" hidden="1" x14ac:dyDescent="0.25"/>
    <row r="741" ht="13.5" hidden="1" x14ac:dyDescent="0.25"/>
    <row r="742" ht="13.5" hidden="1" x14ac:dyDescent="0.25"/>
    <row r="743" ht="13.5" hidden="1" x14ac:dyDescent="0.25"/>
    <row r="744" ht="13.5" hidden="1" x14ac:dyDescent="0.25"/>
    <row r="745" ht="13.5" hidden="1" x14ac:dyDescent="0.25"/>
    <row r="746" ht="13.5" hidden="1" x14ac:dyDescent="0.25"/>
    <row r="747" ht="13.5" hidden="1" x14ac:dyDescent="0.25"/>
    <row r="748" ht="13.5" hidden="1" x14ac:dyDescent="0.25"/>
    <row r="749" ht="13.5" hidden="1" x14ac:dyDescent="0.25"/>
    <row r="750" ht="13.5" hidden="1" x14ac:dyDescent="0.25"/>
    <row r="751" ht="13.5" hidden="1" x14ac:dyDescent="0.25"/>
    <row r="752" ht="13.5" hidden="1" x14ac:dyDescent="0.25"/>
    <row r="753" ht="13.5" hidden="1" x14ac:dyDescent="0.25"/>
    <row r="754" ht="13.5" hidden="1" x14ac:dyDescent="0.25"/>
    <row r="755" ht="13.5" hidden="1" x14ac:dyDescent="0.25"/>
    <row r="756" ht="13.5" hidden="1" x14ac:dyDescent="0.25"/>
    <row r="757" ht="13.5" hidden="1" x14ac:dyDescent="0.25"/>
    <row r="758" ht="13.5" hidden="1" x14ac:dyDescent="0.25"/>
    <row r="759" ht="13.5" hidden="1" x14ac:dyDescent="0.25"/>
    <row r="760" ht="13.5" hidden="1" x14ac:dyDescent="0.25"/>
    <row r="761" ht="13.5" hidden="1" x14ac:dyDescent="0.25"/>
    <row r="762" ht="13.5" hidden="1" x14ac:dyDescent="0.25"/>
    <row r="763" ht="13.5" hidden="1" x14ac:dyDescent="0.25"/>
    <row r="764" ht="13.5" hidden="1" x14ac:dyDescent="0.25"/>
    <row r="765" ht="13.5" hidden="1" x14ac:dyDescent="0.25"/>
    <row r="766" ht="13.5" hidden="1" x14ac:dyDescent="0.25"/>
    <row r="767" ht="13.5" hidden="1" x14ac:dyDescent="0.25"/>
    <row r="768" ht="13.5" hidden="1" x14ac:dyDescent="0.25"/>
    <row r="769" ht="13.5" hidden="1" x14ac:dyDescent="0.25"/>
    <row r="770" ht="13.5" hidden="1" x14ac:dyDescent="0.25"/>
    <row r="771" ht="13.5" hidden="1" x14ac:dyDescent="0.25"/>
    <row r="772" ht="13.5" hidden="1" x14ac:dyDescent="0.25"/>
    <row r="773" ht="13.5" hidden="1" x14ac:dyDescent="0.25"/>
    <row r="774" ht="13.5" hidden="1" x14ac:dyDescent="0.25"/>
    <row r="775" ht="13.5" hidden="1" x14ac:dyDescent="0.25"/>
    <row r="776" ht="13.5" hidden="1" x14ac:dyDescent="0.25"/>
    <row r="777" ht="13.5" hidden="1" x14ac:dyDescent="0.25"/>
    <row r="778" ht="13.5" hidden="1" x14ac:dyDescent="0.25"/>
    <row r="779" ht="13.5" hidden="1" x14ac:dyDescent="0.25"/>
    <row r="780" ht="13.5" hidden="1" x14ac:dyDescent="0.25"/>
    <row r="781" ht="13.5" hidden="1" x14ac:dyDescent="0.25"/>
    <row r="782" ht="13.5" hidden="1" x14ac:dyDescent="0.25"/>
    <row r="783" ht="13.5" hidden="1" x14ac:dyDescent="0.25"/>
    <row r="784" ht="13.5" hidden="1" x14ac:dyDescent="0.25"/>
    <row r="785" ht="13.5" hidden="1" x14ac:dyDescent="0.25"/>
    <row r="786" ht="13.5" hidden="1" x14ac:dyDescent="0.25"/>
    <row r="787" ht="13.5" hidden="1" x14ac:dyDescent="0.25"/>
    <row r="788" ht="13.5" hidden="1" x14ac:dyDescent="0.25"/>
    <row r="789" ht="13.5" hidden="1" x14ac:dyDescent="0.25"/>
    <row r="790" ht="13.5" hidden="1" x14ac:dyDescent="0.25"/>
    <row r="791" ht="13.5" hidden="1" x14ac:dyDescent="0.25"/>
    <row r="792" ht="13.5" hidden="1" x14ac:dyDescent="0.25"/>
    <row r="793" ht="13.5" hidden="1" x14ac:dyDescent="0.25"/>
    <row r="794" ht="13.5" hidden="1" x14ac:dyDescent="0.25"/>
    <row r="795" ht="13.5" hidden="1" x14ac:dyDescent="0.25"/>
    <row r="796" ht="13.5" hidden="1" x14ac:dyDescent="0.25"/>
    <row r="797" ht="13.5" hidden="1" x14ac:dyDescent="0.25"/>
    <row r="798" ht="13.5" hidden="1" x14ac:dyDescent="0.25"/>
    <row r="799" ht="13.5" hidden="1" x14ac:dyDescent="0.25"/>
    <row r="800" ht="13.5" hidden="1" x14ac:dyDescent="0.25"/>
    <row r="801" ht="13.5" hidden="1" x14ac:dyDescent="0.25"/>
    <row r="802" ht="13.5" hidden="1" x14ac:dyDescent="0.25"/>
    <row r="803" ht="13.5" hidden="1" x14ac:dyDescent="0.25"/>
    <row r="804" ht="13.5" hidden="1" x14ac:dyDescent="0.25"/>
    <row r="805" ht="13.5" hidden="1" x14ac:dyDescent="0.25"/>
    <row r="806" ht="13.5" hidden="1" x14ac:dyDescent="0.25"/>
    <row r="807" ht="13.5" hidden="1" x14ac:dyDescent="0.25"/>
    <row r="808" ht="13.5" hidden="1" x14ac:dyDescent="0.25"/>
    <row r="809" ht="13.5" hidden="1" x14ac:dyDescent="0.25"/>
    <row r="810" ht="13.5" hidden="1" x14ac:dyDescent="0.25"/>
    <row r="811" ht="13.5" hidden="1" x14ac:dyDescent="0.25"/>
    <row r="812" ht="13.5" hidden="1" x14ac:dyDescent="0.25"/>
    <row r="813" ht="13.5" hidden="1" x14ac:dyDescent="0.25"/>
    <row r="814" ht="13.5" hidden="1" x14ac:dyDescent="0.25"/>
    <row r="815" ht="13.5" hidden="1" x14ac:dyDescent="0.25"/>
    <row r="816" ht="13.5" hidden="1" x14ac:dyDescent="0.25"/>
    <row r="817" ht="13.5" hidden="1" x14ac:dyDescent="0.25"/>
    <row r="818" ht="13.5" hidden="1" x14ac:dyDescent="0.25"/>
    <row r="819" ht="13.5" hidden="1" x14ac:dyDescent="0.25"/>
    <row r="820" ht="13.5" hidden="1" x14ac:dyDescent="0.25"/>
    <row r="821" ht="13.5" hidden="1" x14ac:dyDescent="0.25"/>
    <row r="822" ht="13.5" hidden="1" x14ac:dyDescent="0.25"/>
    <row r="823" ht="13.5" hidden="1" x14ac:dyDescent="0.25"/>
    <row r="824" ht="13.5" hidden="1" x14ac:dyDescent="0.25"/>
    <row r="825" ht="13.5" hidden="1" x14ac:dyDescent="0.25"/>
    <row r="826" ht="13.5" hidden="1" x14ac:dyDescent="0.25"/>
    <row r="827" ht="13.5" hidden="1" x14ac:dyDescent="0.25"/>
    <row r="828" ht="13.5" hidden="1" x14ac:dyDescent="0.25"/>
    <row r="829" ht="13.5" hidden="1" x14ac:dyDescent="0.25"/>
    <row r="830" ht="13.5" hidden="1" x14ac:dyDescent="0.25"/>
    <row r="831" ht="13.5" hidden="1" x14ac:dyDescent="0.25"/>
    <row r="832" ht="13.5" hidden="1" x14ac:dyDescent="0.25"/>
    <row r="833" ht="13.5" hidden="1" x14ac:dyDescent="0.25"/>
    <row r="834" ht="13.5" hidden="1" x14ac:dyDescent="0.25"/>
    <row r="835" ht="13.5" hidden="1" x14ac:dyDescent="0.25"/>
    <row r="836" ht="13.5" hidden="1" x14ac:dyDescent="0.25"/>
    <row r="837" ht="13.5" hidden="1" x14ac:dyDescent="0.25"/>
    <row r="838" ht="13.5" hidden="1" x14ac:dyDescent="0.25"/>
    <row r="839" ht="13.5" hidden="1" x14ac:dyDescent="0.25"/>
    <row r="840" ht="13.5" hidden="1" x14ac:dyDescent="0.25"/>
    <row r="841" ht="13.5" hidden="1" x14ac:dyDescent="0.25"/>
    <row r="842" ht="13.5" hidden="1" x14ac:dyDescent="0.25"/>
    <row r="843" ht="13.5" hidden="1" x14ac:dyDescent="0.25"/>
    <row r="844" ht="13.5" hidden="1" x14ac:dyDescent="0.25"/>
    <row r="845" ht="13.5" hidden="1" x14ac:dyDescent="0.25"/>
    <row r="846" ht="13.5" hidden="1" x14ac:dyDescent="0.25"/>
    <row r="847" ht="13.5" hidden="1" x14ac:dyDescent="0.25"/>
    <row r="848" ht="13.5" hidden="1" x14ac:dyDescent="0.25"/>
    <row r="849" ht="13.5" hidden="1" x14ac:dyDescent="0.25"/>
    <row r="850" ht="13.5" hidden="1" x14ac:dyDescent="0.25"/>
    <row r="851" ht="13.5" hidden="1" x14ac:dyDescent="0.25"/>
    <row r="852" ht="13.5" hidden="1" x14ac:dyDescent="0.25"/>
    <row r="853" ht="13.5" hidden="1" x14ac:dyDescent="0.25"/>
    <row r="854" ht="15" hidden="1" customHeight="1" x14ac:dyDescent="0.25"/>
  </sheetData>
  <mergeCells count="2">
    <mergeCell ref="O6:O7"/>
    <mergeCell ref="B3:M4"/>
  </mergeCells>
  <hyperlinks>
    <hyperlink ref="O6:O7" location="Indice!H7" display="Regresar" xr:uid="{00000000-0004-0000-0700-000000000000}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D4C19C"/>
  </sheetPr>
  <dimension ref="A1:S871"/>
  <sheetViews>
    <sheetView showGridLines="0" zoomScaleNormal="100" workbookViewId="0">
      <selection activeCell="B21" sqref="B21"/>
    </sheetView>
  </sheetViews>
  <sheetFormatPr baseColWidth="10" defaultColWidth="0" defaultRowHeight="0" customHeight="1" zeroHeight="1" x14ac:dyDescent="0.25"/>
  <cols>
    <col min="1" max="1" width="2.85546875" style="17" customWidth="1"/>
    <col min="2" max="2" width="8.85546875" style="17" customWidth="1"/>
    <col min="3" max="3" width="19.140625" style="17" customWidth="1"/>
    <col min="4" max="4" width="25.42578125" style="17" customWidth="1"/>
    <col min="5" max="5" width="12.85546875" style="17" customWidth="1"/>
    <col min="6" max="6" width="13.28515625" style="17" customWidth="1"/>
    <col min="7" max="15" width="12.85546875" style="17" customWidth="1"/>
    <col min="16" max="16" width="9.42578125" style="17" customWidth="1"/>
    <col min="17" max="19" width="9.42578125" style="17" hidden="1" customWidth="1"/>
    <col min="20" max="16384" width="15.140625" style="17" hidden="1"/>
  </cols>
  <sheetData>
    <row r="1" spans="1:18" ht="15" customHeight="1" x14ac:dyDescent="0.25"/>
    <row r="2" spans="1:18" ht="22.5" customHeight="1" x14ac:dyDescent="0.25"/>
    <row r="3" spans="1:18" ht="39.75" customHeight="1" x14ac:dyDescent="0.25">
      <c r="A3" s="2"/>
      <c r="B3" s="329" t="s">
        <v>5117</v>
      </c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164"/>
    </row>
    <row r="4" spans="1:18" ht="7.5" customHeight="1" x14ac:dyDescent="0.25">
      <c r="A4" s="2"/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</row>
    <row r="5" spans="1:18" ht="24" customHeight="1" x14ac:dyDescent="0.25">
      <c r="A5" s="2"/>
      <c r="B5" s="201"/>
      <c r="C5" s="206" t="s">
        <v>189</v>
      </c>
      <c r="D5" s="206" t="s">
        <v>2543</v>
      </c>
      <c r="E5" s="207">
        <v>2013</v>
      </c>
      <c r="F5" s="207">
        <v>2014</v>
      </c>
      <c r="G5" s="207">
        <v>2015</v>
      </c>
      <c r="H5" s="207">
        <v>2016</v>
      </c>
      <c r="I5" s="207">
        <v>2017</v>
      </c>
      <c r="J5" s="227">
        <v>2018</v>
      </c>
      <c r="K5" s="227">
        <v>2019</v>
      </c>
      <c r="L5" s="227">
        <v>2020</v>
      </c>
      <c r="M5" s="227">
        <v>2021</v>
      </c>
      <c r="N5" s="227">
        <v>2022</v>
      </c>
      <c r="O5" s="227">
        <v>2023</v>
      </c>
      <c r="P5" s="314" t="s">
        <v>2579</v>
      </c>
    </row>
    <row r="6" spans="1:18" ht="13.5" x14ac:dyDescent="0.25">
      <c r="A6" s="2"/>
      <c r="B6" s="203"/>
      <c r="C6" s="203" t="s">
        <v>205</v>
      </c>
      <c r="D6" s="235"/>
      <c r="E6" s="236">
        <v>23090.037272000001</v>
      </c>
      <c r="F6" s="236">
        <v>24401.846337999999</v>
      </c>
      <c r="G6" s="236">
        <v>25376.507990000002</v>
      </c>
      <c r="H6" s="236">
        <v>27631.143791999999</v>
      </c>
      <c r="I6" s="236">
        <v>30942.914217999998</v>
      </c>
      <c r="J6" s="236">
        <v>34435.116482999998</v>
      </c>
      <c r="K6" s="236">
        <v>37250.485891000004</v>
      </c>
      <c r="L6" s="236">
        <v>41703.933014000002</v>
      </c>
      <c r="M6" s="236">
        <v>52522.598188999997</v>
      </c>
      <c r="N6" s="236">
        <v>58867.828307000003</v>
      </c>
      <c r="O6" s="236">
        <v>63319.773909000003</v>
      </c>
      <c r="P6" s="314"/>
    </row>
    <row r="7" spans="1:18" ht="13.5" x14ac:dyDescent="0.25">
      <c r="A7" s="2"/>
      <c r="B7" s="291">
        <v>1</v>
      </c>
      <c r="C7" s="123" t="s">
        <v>214</v>
      </c>
      <c r="D7" s="123" t="s">
        <v>2535</v>
      </c>
      <c r="E7" s="196">
        <v>22341.804863999998</v>
      </c>
      <c r="F7" s="196">
        <v>23528.039779999999</v>
      </c>
      <c r="G7" s="196">
        <v>24259.833046</v>
      </c>
      <c r="H7" s="196">
        <v>26369.252885000002</v>
      </c>
      <c r="I7" s="196">
        <v>29427.869186</v>
      </c>
      <c r="J7" s="196">
        <v>32617.927132000001</v>
      </c>
      <c r="K7" s="196">
        <v>35416.118543999997</v>
      </c>
      <c r="L7" s="196">
        <v>39934.468432999995</v>
      </c>
      <c r="M7" s="196">
        <v>49982.719349999999</v>
      </c>
      <c r="N7" s="196">
        <v>56366.744336000003</v>
      </c>
      <c r="O7" s="196">
        <v>60925.066880999999</v>
      </c>
    </row>
    <row r="8" spans="1:18" ht="13.5" x14ac:dyDescent="0.25">
      <c r="A8" s="2"/>
      <c r="B8" s="291">
        <v>2</v>
      </c>
      <c r="C8" s="123" t="s">
        <v>219</v>
      </c>
      <c r="D8" s="123" t="s">
        <v>2535</v>
      </c>
      <c r="E8" s="196">
        <v>238.01808199999999</v>
      </c>
      <c r="F8" s="196">
        <v>177.69670100000002</v>
      </c>
      <c r="G8" s="196">
        <v>271.31152400000002</v>
      </c>
      <c r="H8" s="196">
        <v>305.060811</v>
      </c>
      <c r="I8" s="196">
        <v>397.494281</v>
      </c>
      <c r="J8" s="196">
        <v>527.16848400000003</v>
      </c>
      <c r="K8" s="196">
        <v>607.59071399999993</v>
      </c>
      <c r="L8" s="196">
        <v>663.30423699999994</v>
      </c>
      <c r="M8" s="196">
        <v>720.94458799999995</v>
      </c>
      <c r="N8" s="196">
        <v>680.61044800000002</v>
      </c>
      <c r="O8" s="196">
        <v>930.24913700000002</v>
      </c>
    </row>
    <row r="9" spans="1:18" ht="13.5" x14ac:dyDescent="0.25">
      <c r="A9" s="2"/>
      <c r="B9" s="291">
        <v>3</v>
      </c>
      <c r="C9" s="123" t="s">
        <v>224</v>
      </c>
      <c r="D9" s="123" t="s">
        <v>5104</v>
      </c>
      <c r="E9" s="196">
        <v>6.616442000000001</v>
      </c>
      <c r="F9" s="196">
        <v>8.0621980000000004</v>
      </c>
      <c r="G9" s="196">
        <v>19.175440999999999</v>
      </c>
      <c r="H9" s="196">
        <v>22.474276</v>
      </c>
      <c r="I9" s="196">
        <v>25.490884999999999</v>
      </c>
      <c r="J9" s="196">
        <v>32.709071999999999</v>
      </c>
      <c r="K9" s="196">
        <v>83.380398</v>
      </c>
      <c r="L9" s="196">
        <v>102.950155</v>
      </c>
      <c r="M9" s="196">
        <v>297.89692700000001</v>
      </c>
      <c r="N9" s="196">
        <v>228.745564</v>
      </c>
      <c r="O9" s="196">
        <v>187.57170200000002</v>
      </c>
    </row>
    <row r="10" spans="1:18" ht="13.5" x14ac:dyDescent="0.25">
      <c r="A10" s="2"/>
      <c r="B10" s="291">
        <v>4</v>
      </c>
      <c r="C10" s="123" t="s">
        <v>220</v>
      </c>
      <c r="D10" s="123" t="s">
        <v>5104</v>
      </c>
      <c r="E10" s="196">
        <v>6.8642389999999995</v>
      </c>
      <c r="F10" s="196">
        <v>3.102576</v>
      </c>
      <c r="G10" s="196">
        <v>28.121960999999999</v>
      </c>
      <c r="H10" s="196">
        <v>30.669754000000001</v>
      </c>
      <c r="I10" s="196">
        <v>38.364817000000002</v>
      </c>
      <c r="J10" s="196">
        <v>48.132153000000002</v>
      </c>
      <c r="K10" s="196">
        <v>59.994821999999999</v>
      </c>
      <c r="L10" s="196">
        <v>57.828338000000002</v>
      </c>
      <c r="M10" s="196">
        <v>90.474322999999998</v>
      </c>
      <c r="N10" s="196">
        <v>135.828023</v>
      </c>
      <c r="O10" s="258">
        <v>61.272738999999994</v>
      </c>
    </row>
    <row r="11" spans="1:18" ht="13.5" x14ac:dyDescent="0.25">
      <c r="A11" s="2"/>
      <c r="B11" s="291">
        <v>5</v>
      </c>
      <c r="C11" s="123" t="s">
        <v>221</v>
      </c>
      <c r="D11" s="123" t="s">
        <v>2539</v>
      </c>
      <c r="E11" s="196">
        <v>19.141166000000002</v>
      </c>
      <c r="F11" s="196">
        <v>17.069400000000002</v>
      </c>
      <c r="G11" s="196">
        <v>27.622589999999999</v>
      </c>
      <c r="H11" s="196">
        <v>28.348402</v>
      </c>
      <c r="I11" s="196">
        <v>31.979520999999998</v>
      </c>
      <c r="J11" s="196">
        <v>40.499769999999998</v>
      </c>
      <c r="K11" s="196">
        <v>55.611574000000005</v>
      </c>
      <c r="L11" s="196">
        <v>55.730773000000006</v>
      </c>
      <c r="M11" s="196">
        <v>69.143259</v>
      </c>
      <c r="N11" s="196">
        <v>60.007300000000001</v>
      </c>
      <c r="O11" s="258">
        <v>49.068516000000002</v>
      </c>
    </row>
    <row r="12" spans="1:18" ht="13.5" x14ac:dyDescent="0.25">
      <c r="A12" s="2"/>
      <c r="B12" s="291">
        <v>6</v>
      </c>
      <c r="C12" s="123" t="s">
        <v>222</v>
      </c>
      <c r="D12" s="123" t="s">
        <v>5104</v>
      </c>
      <c r="E12" s="196">
        <v>3.7645130000000004</v>
      </c>
      <c r="F12" s="196">
        <v>2.7936589999999999</v>
      </c>
      <c r="G12" s="196">
        <v>20.120263999999999</v>
      </c>
      <c r="H12" s="196">
        <v>22.010179999999998</v>
      </c>
      <c r="I12" s="196">
        <v>40.555673999999996</v>
      </c>
      <c r="J12" s="196">
        <v>42.261139999999997</v>
      </c>
      <c r="K12" s="196">
        <v>50.255158000000002</v>
      </c>
      <c r="L12" s="196">
        <v>56.538375000000002</v>
      </c>
      <c r="M12" s="196">
        <v>105.03514999999999</v>
      </c>
      <c r="N12" s="196">
        <v>60.077149000000006</v>
      </c>
      <c r="O12" s="258">
        <v>32.675747000000001</v>
      </c>
      <c r="Q12" s="17">
        <v>436.08700900000002</v>
      </c>
      <c r="R12" s="17">
        <v>6</v>
      </c>
    </row>
    <row r="13" spans="1:18" ht="13.5" x14ac:dyDescent="0.25">
      <c r="A13" s="2"/>
      <c r="B13" s="291">
        <v>7</v>
      </c>
      <c r="C13" s="123" t="s">
        <v>238</v>
      </c>
      <c r="D13" s="123" t="s">
        <v>5104</v>
      </c>
      <c r="E13" s="196">
        <v>4.4522539999999999</v>
      </c>
      <c r="F13" s="196">
        <v>4.0259529999999994</v>
      </c>
      <c r="G13" s="196">
        <v>13.785382</v>
      </c>
      <c r="H13" s="196">
        <v>15.938244999999998</v>
      </c>
      <c r="I13" s="196">
        <v>21.795546999999999</v>
      </c>
      <c r="J13" s="196">
        <v>31.555748000000001</v>
      </c>
      <c r="K13" s="196">
        <v>43.218986000000001</v>
      </c>
      <c r="L13" s="196">
        <v>41.195058000000003</v>
      </c>
      <c r="M13" s="196">
        <v>71.280833999999999</v>
      </c>
      <c r="N13" s="196">
        <v>103.00602000000001</v>
      </c>
      <c r="O13" s="258">
        <v>51.215743999999994</v>
      </c>
    </row>
    <row r="14" spans="1:18" ht="13.5" x14ac:dyDescent="0.25">
      <c r="A14" s="2"/>
      <c r="B14" s="291">
        <v>8</v>
      </c>
      <c r="C14" s="123" t="s">
        <v>235</v>
      </c>
      <c r="D14" s="123" t="s">
        <v>5104</v>
      </c>
      <c r="E14" s="196">
        <v>39.774467000000001</v>
      </c>
      <c r="F14" s="196">
        <v>35.002229999999997</v>
      </c>
      <c r="G14" s="196">
        <v>27.715747</v>
      </c>
      <c r="H14" s="196">
        <v>17.032398000000001</v>
      </c>
      <c r="I14" s="196">
        <v>15.162358000000001</v>
      </c>
      <c r="J14" s="196">
        <v>26.106324999999998</v>
      </c>
      <c r="K14" s="196">
        <v>35.558845000000005</v>
      </c>
      <c r="L14" s="196">
        <v>26.264625000000002</v>
      </c>
      <c r="M14" s="196">
        <v>49.856110999999999</v>
      </c>
      <c r="N14" s="196">
        <v>41.519307999999995</v>
      </c>
      <c r="O14" s="196">
        <v>79.507187999999999</v>
      </c>
    </row>
    <row r="15" spans="1:18" ht="13.5" x14ac:dyDescent="0.25">
      <c r="A15" s="2"/>
      <c r="B15" s="291">
        <v>9</v>
      </c>
      <c r="C15" s="123" t="s">
        <v>228</v>
      </c>
      <c r="D15" s="123" t="s">
        <v>5104</v>
      </c>
      <c r="E15" s="196">
        <v>28.730312000000001</v>
      </c>
      <c r="F15" s="196">
        <v>36.964830999999997</v>
      </c>
      <c r="G15" s="196">
        <v>24.724041</v>
      </c>
      <c r="H15" s="196">
        <v>18.892724999999999</v>
      </c>
      <c r="I15" s="196">
        <v>16.853051000000001</v>
      </c>
      <c r="J15" s="196">
        <v>21.464510999999998</v>
      </c>
      <c r="K15" s="196">
        <v>34.129006000000004</v>
      </c>
      <c r="L15" s="196">
        <v>35.091138999999998</v>
      </c>
      <c r="M15" s="196">
        <v>74.549833000000007</v>
      </c>
      <c r="N15" s="196">
        <v>49.268264000000002</v>
      </c>
      <c r="O15" s="196">
        <v>30.059407</v>
      </c>
    </row>
    <row r="16" spans="1:18" ht="13.5" x14ac:dyDescent="0.25">
      <c r="A16" s="2"/>
      <c r="B16" s="291">
        <v>10</v>
      </c>
      <c r="C16" s="123" t="s">
        <v>246</v>
      </c>
      <c r="D16" s="123" t="s">
        <v>5104</v>
      </c>
      <c r="E16" s="196">
        <v>20.490883</v>
      </c>
      <c r="F16" s="196">
        <v>26.587173</v>
      </c>
      <c r="G16" s="196">
        <v>17.093184000000001</v>
      </c>
      <c r="H16" s="196">
        <v>13.454901</v>
      </c>
      <c r="I16" s="196">
        <v>12.771024000000001</v>
      </c>
      <c r="J16" s="196">
        <v>22.651221</v>
      </c>
      <c r="K16" s="196">
        <v>39.665446000000003</v>
      </c>
      <c r="L16" s="196">
        <v>17.691797999999999</v>
      </c>
      <c r="M16" s="196">
        <v>57.128253999999998</v>
      </c>
      <c r="N16" s="196">
        <v>29.955855</v>
      </c>
      <c r="O16" s="196">
        <v>37.234414999999998</v>
      </c>
    </row>
    <row r="17" spans="1:15" ht="13.5" x14ac:dyDescent="0.25">
      <c r="A17" s="2"/>
      <c r="B17" s="292"/>
      <c r="C17" s="293" t="s">
        <v>127</v>
      </c>
      <c r="D17" s="294" t="s">
        <v>2561</v>
      </c>
      <c r="E17" s="295">
        <f>E6-SUM(E7:E16)</f>
        <v>380.38005000001067</v>
      </c>
      <c r="F17" s="295">
        <f t="shared" ref="F17:M17" si="0">F6-SUM(F7:F16)</f>
        <v>562.5018369999998</v>
      </c>
      <c r="G17" s="295">
        <f t="shared" si="0"/>
        <v>667.00481000000218</v>
      </c>
      <c r="H17" s="295">
        <f t="shared" si="0"/>
        <v>788.00921499999458</v>
      </c>
      <c r="I17" s="295">
        <f t="shared" si="0"/>
        <v>914.57787399999506</v>
      </c>
      <c r="J17" s="295">
        <f t="shared" si="0"/>
        <v>1024.6409270000004</v>
      </c>
      <c r="K17" s="295">
        <f t="shared" si="0"/>
        <v>824.9623980000033</v>
      </c>
      <c r="L17" s="295">
        <f t="shared" si="0"/>
        <v>712.87008300001617</v>
      </c>
      <c r="M17" s="295">
        <f t="shared" si="0"/>
        <v>1003.5695599999963</v>
      </c>
      <c r="N17" s="295">
        <f>N6-SUM(N7:N16)</f>
        <v>1112.0660400000052</v>
      </c>
      <c r="O17" s="295">
        <f>O6-SUM(O7:O16)</f>
        <v>935.85243300000002</v>
      </c>
    </row>
    <row r="18" spans="1:15" ht="13.5" x14ac:dyDescent="0.25">
      <c r="A18" s="2"/>
      <c r="B18" s="118" t="s">
        <v>2559</v>
      </c>
      <c r="C18" s="7"/>
      <c r="D18" s="120"/>
    </row>
    <row r="19" spans="1:15" ht="13.5" x14ac:dyDescent="0.25">
      <c r="A19" s="2"/>
      <c r="B19" s="15" t="s">
        <v>5096</v>
      </c>
      <c r="D19" s="35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spans="1:15" ht="13.5" x14ac:dyDescent="0.25">
      <c r="A20" s="2"/>
      <c r="B20" s="267" t="s">
        <v>5125</v>
      </c>
      <c r="D20" s="35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spans="1:15" ht="13.5" x14ac:dyDescent="0.25">
      <c r="A21" s="2"/>
      <c r="B21" s="88" t="s">
        <v>5196</v>
      </c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</row>
    <row r="22" spans="1:15" ht="13.5" x14ac:dyDescent="0.25">
      <c r="A22" s="2"/>
      <c r="B22" s="124" t="s">
        <v>5205</v>
      </c>
    </row>
    <row r="23" spans="1:15" ht="13.5" x14ac:dyDescent="0.25">
      <c r="A23" s="2"/>
    </row>
    <row r="24" spans="1:15" ht="13.5" hidden="1" x14ac:dyDescent="0.25">
      <c r="A24" s="2"/>
      <c r="D24" s="40"/>
      <c r="E24" s="40"/>
      <c r="F24" s="40"/>
      <c r="G24" s="40"/>
      <c r="H24" s="40"/>
    </row>
    <row r="25" spans="1:15" ht="13.5" hidden="1" x14ac:dyDescent="0.25"/>
    <row r="26" spans="1:15" ht="13.5" hidden="1" x14ac:dyDescent="0.25"/>
    <row r="27" spans="1:15" ht="13.5" hidden="1" x14ac:dyDescent="0.25"/>
    <row r="28" spans="1:15" ht="13.5" hidden="1" x14ac:dyDescent="0.25"/>
    <row r="29" spans="1:15" ht="13.5" hidden="1" x14ac:dyDescent="0.25"/>
    <row r="30" spans="1:15" ht="13.5" hidden="1" x14ac:dyDescent="0.25"/>
    <row r="31" spans="1:15" ht="13.5" hidden="1" x14ac:dyDescent="0.25"/>
    <row r="32" spans="1:15" ht="13.5" hidden="1" x14ac:dyDescent="0.25"/>
    <row r="33" ht="13.5" hidden="1" x14ac:dyDescent="0.25"/>
    <row r="34" ht="13.5" hidden="1" x14ac:dyDescent="0.25"/>
    <row r="35" ht="13.5" hidden="1" x14ac:dyDescent="0.25"/>
    <row r="36" ht="13.5" hidden="1" x14ac:dyDescent="0.25"/>
    <row r="37" ht="13.5" hidden="1" x14ac:dyDescent="0.25"/>
    <row r="38" ht="13.5" hidden="1" x14ac:dyDescent="0.25"/>
    <row r="39" ht="13.5" hidden="1" x14ac:dyDescent="0.25"/>
    <row r="40" ht="13.5" hidden="1" x14ac:dyDescent="0.25"/>
    <row r="41" ht="13.5" hidden="1" x14ac:dyDescent="0.25"/>
    <row r="42" ht="13.5" hidden="1" x14ac:dyDescent="0.25"/>
    <row r="43" ht="13.5" hidden="1" x14ac:dyDescent="0.25"/>
    <row r="44" ht="13.5" hidden="1" x14ac:dyDescent="0.25"/>
    <row r="45" ht="13.5" hidden="1" x14ac:dyDescent="0.25"/>
    <row r="46" ht="13.5" hidden="1" x14ac:dyDescent="0.25"/>
    <row r="47" ht="13.5" hidden="1" x14ac:dyDescent="0.25"/>
    <row r="48" ht="13.5" hidden="1" x14ac:dyDescent="0.25"/>
    <row r="49" ht="13.5" hidden="1" x14ac:dyDescent="0.25"/>
    <row r="50" ht="13.5" hidden="1" x14ac:dyDescent="0.25"/>
    <row r="51" ht="13.5" hidden="1" x14ac:dyDescent="0.25"/>
    <row r="52" ht="13.5" hidden="1" x14ac:dyDescent="0.25"/>
    <row r="53" ht="13.5" hidden="1" x14ac:dyDescent="0.25"/>
    <row r="54" ht="13.5" hidden="1" x14ac:dyDescent="0.25"/>
    <row r="55" ht="13.5" hidden="1" x14ac:dyDescent="0.25"/>
    <row r="56" ht="13.5" hidden="1" x14ac:dyDescent="0.25"/>
    <row r="57" ht="13.5" hidden="1" x14ac:dyDescent="0.25"/>
    <row r="58" ht="13.5" hidden="1" x14ac:dyDescent="0.25"/>
    <row r="59" ht="13.5" hidden="1" x14ac:dyDescent="0.25"/>
    <row r="60" ht="13.5" hidden="1" x14ac:dyDescent="0.25"/>
    <row r="61" ht="13.5" hidden="1" x14ac:dyDescent="0.25"/>
    <row r="62" ht="13.5" hidden="1" x14ac:dyDescent="0.25"/>
    <row r="63" ht="13.5" hidden="1" x14ac:dyDescent="0.25"/>
    <row r="64" ht="13.5" hidden="1" x14ac:dyDescent="0.25"/>
    <row r="65" ht="13.5" hidden="1" x14ac:dyDescent="0.25"/>
    <row r="66" ht="13.5" hidden="1" x14ac:dyDescent="0.25"/>
    <row r="67" ht="13.5" hidden="1" x14ac:dyDescent="0.25"/>
    <row r="68" ht="13.5" hidden="1" x14ac:dyDescent="0.25"/>
    <row r="69" ht="13.5" hidden="1" x14ac:dyDescent="0.25"/>
    <row r="70" ht="13.5" hidden="1" x14ac:dyDescent="0.25"/>
    <row r="71" ht="13.5" hidden="1" x14ac:dyDescent="0.25"/>
    <row r="72" ht="13.5" hidden="1" x14ac:dyDescent="0.25"/>
    <row r="73" ht="13.5" hidden="1" x14ac:dyDescent="0.25"/>
    <row r="74" ht="13.5" hidden="1" x14ac:dyDescent="0.25"/>
    <row r="75" ht="13.5" hidden="1" x14ac:dyDescent="0.25"/>
    <row r="76" ht="13.5" hidden="1" x14ac:dyDescent="0.25"/>
    <row r="77" ht="13.5" hidden="1" x14ac:dyDescent="0.25"/>
    <row r="78" ht="13.5" hidden="1" x14ac:dyDescent="0.25"/>
    <row r="79" ht="13.5" hidden="1" x14ac:dyDescent="0.25"/>
    <row r="80" ht="13.5" hidden="1" x14ac:dyDescent="0.25"/>
    <row r="81" ht="13.5" hidden="1" x14ac:dyDescent="0.25"/>
    <row r="82" ht="13.5" hidden="1" x14ac:dyDescent="0.25"/>
    <row r="83" ht="13.5" hidden="1" x14ac:dyDescent="0.25"/>
    <row r="84" ht="13.5" hidden="1" x14ac:dyDescent="0.25"/>
    <row r="85" ht="13.5" hidden="1" x14ac:dyDescent="0.25"/>
    <row r="86" ht="13.5" hidden="1" x14ac:dyDescent="0.25"/>
    <row r="87" ht="13.5" hidden="1" x14ac:dyDescent="0.25"/>
    <row r="88" ht="13.5" hidden="1" x14ac:dyDescent="0.25"/>
    <row r="89" ht="13.5" hidden="1" x14ac:dyDescent="0.25"/>
    <row r="90" ht="13.5" hidden="1" x14ac:dyDescent="0.25"/>
    <row r="91" ht="13.5" hidden="1" x14ac:dyDescent="0.25"/>
    <row r="92" ht="13.5" hidden="1" x14ac:dyDescent="0.25"/>
    <row r="93" ht="13.5" hidden="1" x14ac:dyDescent="0.25"/>
    <row r="94" ht="13.5" hidden="1" x14ac:dyDescent="0.25"/>
    <row r="95" ht="13.5" hidden="1" x14ac:dyDescent="0.25"/>
    <row r="96" ht="13.5" hidden="1" x14ac:dyDescent="0.25"/>
    <row r="97" ht="13.5" hidden="1" x14ac:dyDescent="0.25"/>
    <row r="98" ht="13.5" hidden="1" x14ac:dyDescent="0.25"/>
    <row r="99" ht="13.5" hidden="1" x14ac:dyDescent="0.25"/>
    <row r="100" ht="13.5" hidden="1" x14ac:dyDescent="0.25"/>
    <row r="101" ht="13.5" hidden="1" x14ac:dyDescent="0.25"/>
    <row r="102" ht="13.5" hidden="1" x14ac:dyDescent="0.25"/>
    <row r="103" ht="13.5" hidden="1" x14ac:dyDescent="0.25"/>
    <row r="104" ht="13.5" hidden="1" x14ac:dyDescent="0.25"/>
    <row r="105" ht="13.5" hidden="1" x14ac:dyDescent="0.25"/>
    <row r="106" ht="13.5" hidden="1" x14ac:dyDescent="0.25"/>
    <row r="107" ht="13.5" hidden="1" x14ac:dyDescent="0.25"/>
    <row r="108" ht="13.5" hidden="1" x14ac:dyDescent="0.25"/>
    <row r="109" ht="13.5" hidden="1" x14ac:dyDescent="0.25"/>
    <row r="110" ht="13.5" hidden="1" x14ac:dyDescent="0.25"/>
    <row r="111" ht="13.5" hidden="1" x14ac:dyDescent="0.25"/>
    <row r="112" ht="13.5" hidden="1" x14ac:dyDescent="0.25"/>
    <row r="113" ht="13.5" hidden="1" x14ac:dyDescent="0.25"/>
    <row r="114" ht="13.5" hidden="1" x14ac:dyDescent="0.25"/>
    <row r="115" ht="13.5" hidden="1" x14ac:dyDescent="0.25"/>
    <row r="116" ht="13.5" hidden="1" x14ac:dyDescent="0.25"/>
    <row r="117" ht="13.5" hidden="1" x14ac:dyDescent="0.25"/>
    <row r="118" ht="13.5" hidden="1" x14ac:dyDescent="0.25"/>
    <row r="119" ht="13.5" hidden="1" x14ac:dyDescent="0.25"/>
    <row r="120" ht="13.5" hidden="1" x14ac:dyDescent="0.25"/>
    <row r="121" ht="13.5" hidden="1" x14ac:dyDescent="0.25"/>
    <row r="122" ht="13.5" hidden="1" x14ac:dyDescent="0.25"/>
    <row r="123" ht="13.5" hidden="1" x14ac:dyDescent="0.25"/>
    <row r="124" ht="13.5" hidden="1" x14ac:dyDescent="0.25"/>
    <row r="125" ht="13.5" hidden="1" x14ac:dyDescent="0.25"/>
    <row r="126" ht="13.5" hidden="1" x14ac:dyDescent="0.25"/>
    <row r="127" ht="13.5" hidden="1" x14ac:dyDescent="0.25"/>
    <row r="128" ht="13.5" hidden="1" x14ac:dyDescent="0.25"/>
    <row r="129" ht="13.5" hidden="1" x14ac:dyDescent="0.25"/>
    <row r="130" ht="13.5" hidden="1" x14ac:dyDescent="0.25"/>
    <row r="131" ht="13.5" hidden="1" x14ac:dyDescent="0.25"/>
    <row r="132" ht="13.5" hidden="1" x14ac:dyDescent="0.25"/>
    <row r="133" ht="13.5" hidden="1" x14ac:dyDescent="0.25"/>
    <row r="134" ht="13.5" hidden="1" x14ac:dyDescent="0.25"/>
    <row r="135" ht="13.5" hidden="1" x14ac:dyDescent="0.25"/>
    <row r="136" ht="13.5" hidden="1" x14ac:dyDescent="0.25"/>
    <row r="137" ht="13.5" hidden="1" x14ac:dyDescent="0.25"/>
    <row r="138" ht="13.5" hidden="1" x14ac:dyDescent="0.25"/>
    <row r="139" ht="13.5" hidden="1" x14ac:dyDescent="0.25"/>
    <row r="140" ht="13.5" hidden="1" x14ac:dyDescent="0.25"/>
    <row r="141" ht="13.5" hidden="1" x14ac:dyDescent="0.25"/>
    <row r="142" ht="13.5" hidden="1" x14ac:dyDescent="0.25"/>
    <row r="143" ht="13.5" hidden="1" x14ac:dyDescent="0.25"/>
    <row r="144" ht="13.5" hidden="1" x14ac:dyDescent="0.25"/>
    <row r="145" ht="13.5" hidden="1" x14ac:dyDescent="0.25"/>
    <row r="146" ht="13.5" hidden="1" x14ac:dyDescent="0.25"/>
    <row r="147" ht="13.5" hidden="1" x14ac:dyDescent="0.25"/>
    <row r="148" ht="13.5" hidden="1" x14ac:dyDescent="0.25"/>
    <row r="149" ht="13.5" hidden="1" x14ac:dyDescent="0.25"/>
    <row r="150" ht="13.5" hidden="1" x14ac:dyDescent="0.25"/>
    <row r="151" ht="13.5" hidden="1" x14ac:dyDescent="0.25"/>
    <row r="152" ht="13.5" hidden="1" x14ac:dyDescent="0.25"/>
    <row r="153" ht="13.5" hidden="1" x14ac:dyDescent="0.25"/>
    <row r="154" ht="13.5" hidden="1" x14ac:dyDescent="0.25"/>
    <row r="155" ht="13.5" hidden="1" x14ac:dyDescent="0.25"/>
    <row r="156" ht="13.5" hidden="1" x14ac:dyDescent="0.25"/>
    <row r="157" ht="13.5" hidden="1" x14ac:dyDescent="0.25"/>
    <row r="158" ht="13.5" hidden="1" x14ac:dyDescent="0.25"/>
    <row r="159" ht="13.5" hidden="1" x14ac:dyDescent="0.25"/>
    <row r="160" ht="13.5" hidden="1" x14ac:dyDescent="0.25"/>
    <row r="161" ht="13.5" hidden="1" x14ac:dyDescent="0.25"/>
    <row r="162" ht="13.5" hidden="1" x14ac:dyDescent="0.25"/>
    <row r="163" ht="13.5" hidden="1" x14ac:dyDescent="0.25"/>
    <row r="164" ht="13.5" hidden="1" x14ac:dyDescent="0.25"/>
    <row r="165" ht="13.5" hidden="1" x14ac:dyDescent="0.25"/>
    <row r="166" ht="13.5" hidden="1" x14ac:dyDescent="0.25"/>
    <row r="167" ht="13.5" hidden="1" x14ac:dyDescent="0.25"/>
    <row r="168" ht="13.5" hidden="1" x14ac:dyDescent="0.25"/>
    <row r="169" ht="13.5" hidden="1" x14ac:dyDescent="0.25"/>
    <row r="170" ht="13.5" hidden="1" x14ac:dyDescent="0.25"/>
    <row r="171" ht="13.5" hidden="1" x14ac:dyDescent="0.25"/>
    <row r="172" ht="13.5" hidden="1" x14ac:dyDescent="0.25"/>
    <row r="173" ht="13.5" hidden="1" x14ac:dyDescent="0.25"/>
    <row r="174" ht="13.5" hidden="1" x14ac:dyDescent="0.25"/>
    <row r="175" ht="13.5" hidden="1" x14ac:dyDescent="0.25"/>
    <row r="176" ht="13.5" hidden="1" x14ac:dyDescent="0.25"/>
    <row r="177" ht="13.5" hidden="1" x14ac:dyDescent="0.25"/>
    <row r="178" ht="13.5" hidden="1" x14ac:dyDescent="0.25"/>
    <row r="179" ht="13.5" hidden="1" x14ac:dyDescent="0.25"/>
    <row r="180" ht="13.5" hidden="1" x14ac:dyDescent="0.25"/>
    <row r="181" ht="13.5" hidden="1" x14ac:dyDescent="0.25"/>
    <row r="182" ht="13.5" hidden="1" x14ac:dyDescent="0.25"/>
    <row r="183" ht="13.5" hidden="1" x14ac:dyDescent="0.25"/>
    <row r="184" ht="13.5" hidden="1" x14ac:dyDescent="0.25"/>
    <row r="185" ht="13.5" hidden="1" x14ac:dyDescent="0.25"/>
    <row r="186" ht="13.5" hidden="1" x14ac:dyDescent="0.25"/>
    <row r="187" ht="13.5" hidden="1" x14ac:dyDescent="0.25"/>
    <row r="188" ht="13.5" hidden="1" x14ac:dyDescent="0.25"/>
    <row r="189" ht="13.5" hidden="1" x14ac:dyDescent="0.25"/>
    <row r="190" ht="13.5" hidden="1" x14ac:dyDescent="0.25"/>
    <row r="191" ht="13.5" hidden="1" x14ac:dyDescent="0.25"/>
    <row r="192" ht="13.5" hidden="1" x14ac:dyDescent="0.25"/>
    <row r="193" ht="13.5" hidden="1" x14ac:dyDescent="0.25"/>
    <row r="194" ht="13.5" hidden="1" x14ac:dyDescent="0.25"/>
    <row r="195" ht="13.5" hidden="1" x14ac:dyDescent="0.25"/>
    <row r="196" ht="13.5" hidden="1" x14ac:dyDescent="0.25"/>
    <row r="197" ht="13.5" hidden="1" x14ac:dyDescent="0.25"/>
    <row r="198" ht="13.5" hidden="1" x14ac:dyDescent="0.25"/>
    <row r="199" ht="13.5" hidden="1" x14ac:dyDescent="0.25"/>
    <row r="200" ht="13.5" hidden="1" x14ac:dyDescent="0.25"/>
    <row r="201" ht="13.5" hidden="1" x14ac:dyDescent="0.25"/>
    <row r="202" ht="13.5" hidden="1" x14ac:dyDescent="0.25"/>
    <row r="203" ht="13.5" hidden="1" x14ac:dyDescent="0.25"/>
    <row r="204" ht="13.5" hidden="1" x14ac:dyDescent="0.25"/>
    <row r="205" ht="13.5" hidden="1" x14ac:dyDescent="0.25"/>
    <row r="206" ht="13.5" hidden="1" x14ac:dyDescent="0.25"/>
    <row r="207" ht="13.5" hidden="1" x14ac:dyDescent="0.25"/>
    <row r="208" ht="13.5" hidden="1" x14ac:dyDescent="0.25"/>
    <row r="209" ht="13.5" hidden="1" x14ac:dyDescent="0.25"/>
    <row r="210" ht="13.5" hidden="1" x14ac:dyDescent="0.25"/>
    <row r="211" ht="13.5" hidden="1" x14ac:dyDescent="0.25"/>
    <row r="212" ht="13.5" hidden="1" x14ac:dyDescent="0.25"/>
    <row r="213" ht="13.5" hidden="1" x14ac:dyDescent="0.25"/>
    <row r="214" ht="13.5" hidden="1" x14ac:dyDescent="0.25"/>
    <row r="215" ht="13.5" hidden="1" x14ac:dyDescent="0.25"/>
    <row r="216" ht="13.5" hidden="1" x14ac:dyDescent="0.25"/>
    <row r="217" ht="13.5" hidden="1" x14ac:dyDescent="0.25"/>
    <row r="218" ht="13.5" hidden="1" x14ac:dyDescent="0.25"/>
    <row r="219" ht="13.5" hidden="1" x14ac:dyDescent="0.25"/>
    <row r="220" ht="13.5" hidden="1" x14ac:dyDescent="0.25"/>
    <row r="221" ht="13.5" hidden="1" x14ac:dyDescent="0.25"/>
    <row r="222" ht="13.5" hidden="1" x14ac:dyDescent="0.25"/>
    <row r="223" ht="13.5" hidden="1" x14ac:dyDescent="0.25"/>
    <row r="224" ht="13.5" hidden="1" x14ac:dyDescent="0.25"/>
    <row r="225" ht="13.5" hidden="1" x14ac:dyDescent="0.25"/>
    <row r="226" ht="13.5" hidden="1" x14ac:dyDescent="0.25"/>
    <row r="227" ht="13.5" hidden="1" x14ac:dyDescent="0.25"/>
    <row r="228" ht="13.5" hidden="1" x14ac:dyDescent="0.25"/>
    <row r="229" ht="13.5" hidden="1" x14ac:dyDescent="0.25"/>
    <row r="230" ht="13.5" hidden="1" x14ac:dyDescent="0.25"/>
    <row r="231" ht="13.5" hidden="1" x14ac:dyDescent="0.25"/>
    <row r="232" ht="13.5" hidden="1" x14ac:dyDescent="0.25"/>
    <row r="233" ht="13.5" hidden="1" x14ac:dyDescent="0.25"/>
    <row r="234" ht="13.5" hidden="1" x14ac:dyDescent="0.25"/>
    <row r="235" ht="13.5" hidden="1" x14ac:dyDescent="0.25"/>
    <row r="236" ht="13.5" hidden="1" x14ac:dyDescent="0.25"/>
    <row r="237" ht="13.5" hidden="1" x14ac:dyDescent="0.25"/>
    <row r="238" ht="13.5" hidden="1" x14ac:dyDescent="0.25"/>
    <row r="239" ht="13.5" hidden="1" x14ac:dyDescent="0.25"/>
    <row r="240" ht="13.5" hidden="1" x14ac:dyDescent="0.25"/>
    <row r="241" ht="13.5" hidden="1" x14ac:dyDescent="0.25"/>
    <row r="242" ht="13.5" hidden="1" x14ac:dyDescent="0.25"/>
    <row r="243" ht="13.5" hidden="1" x14ac:dyDescent="0.25"/>
    <row r="244" ht="13.5" hidden="1" x14ac:dyDescent="0.25"/>
    <row r="245" ht="13.5" hidden="1" x14ac:dyDescent="0.25"/>
    <row r="246" ht="13.5" hidden="1" x14ac:dyDescent="0.25"/>
    <row r="247" ht="13.5" hidden="1" x14ac:dyDescent="0.25"/>
    <row r="248" ht="13.5" hidden="1" x14ac:dyDescent="0.25"/>
    <row r="249" ht="13.5" hidden="1" x14ac:dyDescent="0.25"/>
    <row r="250" ht="13.5" hidden="1" x14ac:dyDescent="0.25"/>
    <row r="251" ht="13.5" hidden="1" x14ac:dyDescent="0.25"/>
    <row r="252" ht="13.5" hidden="1" x14ac:dyDescent="0.25"/>
    <row r="253" ht="13.5" hidden="1" x14ac:dyDescent="0.25"/>
    <row r="254" ht="13.5" hidden="1" x14ac:dyDescent="0.25"/>
    <row r="255" ht="13.5" hidden="1" x14ac:dyDescent="0.25"/>
    <row r="256" ht="13.5" hidden="1" x14ac:dyDescent="0.25"/>
    <row r="257" ht="13.5" hidden="1" x14ac:dyDescent="0.25"/>
    <row r="258" ht="13.5" hidden="1" x14ac:dyDescent="0.25"/>
    <row r="259" ht="13.5" hidden="1" x14ac:dyDescent="0.25"/>
    <row r="260" ht="13.5" hidden="1" x14ac:dyDescent="0.25"/>
    <row r="261" ht="13.5" hidden="1" x14ac:dyDescent="0.25"/>
    <row r="262" ht="13.5" hidden="1" x14ac:dyDescent="0.25"/>
    <row r="263" ht="13.5" hidden="1" x14ac:dyDescent="0.25"/>
    <row r="264" ht="13.5" hidden="1" x14ac:dyDescent="0.25"/>
    <row r="265" ht="13.5" hidden="1" x14ac:dyDescent="0.25"/>
    <row r="266" ht="13.5" hidden="1" x14ac:dyDescent="0.25"/>
    <row r="267" ht="13.5" hidden="1" x14ac:dyDescent="0.25"/>
    <row r="268" ht="13.5" hidden="1" x14ac:dyDescent="0.25"/>
    <row r="269" ht="13.5" hidden="1" x14ac:dyDescent="0.25"/>
    <row r="270" ht="13.5" hidden="1" x14ac:dyDescent="0.25"/>
    <row r="271" ht="13.5" hidden="1" x14ac:dyDescent="0.25"/>
    <row r="272" ht="13.5" hidden="1" x14ac:dyDescent="0.25"/>
    <row r="273" ht="13.5" hidden="1" x14ac:dyDescent="0.25"/>
    <row r="274" ht="13.5" hidden="1" x14ac:dyDescent="0.25"/>
    <row r="275" ht="13.5" hidden="1" x14ac:dyDescent="0.25"/>
    <row r="276" ht="13.5" hidden="1" x14ac:dyDescent="0.25"/>
    <row r="277" ht="13.5" hidden="1" x14ac:dyDescent="0.25"/>
    <row r="278" ht="13.5" hidden="1" x14ac:dyDescent="0.25"/>
    <row r="279" ht="13.5" hidden="1" x14ac:dyDescent="0.25"/>
    <row r="280" ht="13.5" hidden="1" x14ac:dyDescent="0.25"/>
    <row r="281" ht="13.5" hidden="1" x14ac:dyDescent="0.25"/>
    <row r="282" ht="13.5" hidden="1" x14ac:dyDescent="0.25"/>
    <row r="283" ht="13.5" hidden="1" x14ac:dyDescent="0.25"/>
    <row r="284" ht="13.5" hidden="1" x14ac:dyDescent="0.25"/>
    <row r="285" ht="13.5" hidden="1" x14ac:dyDescent="0.25"/>
    <row r="286" ht="13.5" hidden="1" x14ac:dyDescent="0.25"/>
    <row r="287" ht="13.5" hidden="1" x14ac:dyDescent="0.25"/>
    <row r="288" ht="13.5" hidden="1" x14ac:dyDescent="0.25"/>
    <row r="289" ht="13.5" hidden="1" x14ac:dyDescent="0.25"/>
    <row r="290" ht="13.5" hidden="1" x14ac:dyDescent="0.25"/>
    <row r="291" ht="13.5" hidden="1" x14ac:dyDescent="0.25"/>
    <row r="292" ht="13.5" hidden="1" x14ac:dyDescent="0.25"/>
    <row r="293" ht="13.5" hidden="1" x14ac:dyDescent="0.25"/>
    <row r="294" ht="13.5" hidden="1" x14ac:dyDescent="0.25"/>
    <row r="295" ht="13.5" hidden="1" x14ac:dyDescent="0.25"/>
    <row r="296" ht="13.5" hidden="1" x14ac:dyDescent="0.25"/>
    <row r="297" ht="13.5" hidden="1" x14ac:dyDescent="0.25"/>
    <row r="298" ht="13.5" hidden="1" x14ac:dyDescent="0.25"/>
    <row r="299" ht="13.5" hidden="1" x14ac:dyDescent="0.25"/>
    <row r="300" ht="13.5" hidden="1" x14ac:dyDescent="0.25"/>
    <row r="301" ht="13.5" hidden="1" x14ac:dyDescent="0.25"/>
    <row r="302" ht="13.5" hidden="1" x14ac:dyDescent="0.25"/>
    <row r="303" ht="13.5" hidden="1" x14ac:dyDescent="0.25"/>
    <row r="304" ht="13.5" hidden="1" x14ac:dyDescent="0.25"/>
    <row r="305" ht="13.5" hidden="1" x14ac:dyDescent="0.25"/>
    <row r="306" ht="13.5" hidden="1" x14ac:dyDescent="0.25"/>
    <row r="307" ht="13.5" hidden="1" x14ac:dyDescent="0.25"/>
    <row r="308" ht="13.5" hidden="1" x14ac:dyDescent="0.25"/>
    <row r="309" ht="13.5" hidden="1" x14ac:dyDescent="0.25"/>
    <row r="310" ht="13.5" hidden="1" x14ac:dyDescent="0.25"/>
    <row r="311" ht="13.5" hidden="1" x14ac:dyDescent="0.25"/>
    <row r="312" ht="13.5" hidden="1" x14ac:dyDescent="0.25"/>
    <row r="313" ht="13.5" hidden="1" x14ac:dyDescent="0.25"/>
    <row r="314" ht="13.5" hidden="1" x14ac:dyDescent="0.25"/>
    <row r="315" ht="13.5" hidden="1" x14ac:dyDescent="0.25"/>
    <row r="316" ht="13.5" hidden="1" x14ac:dyDescent="0.25"/>
    <row r="317" ht="13.5" hidden="1" x14ac:dyDescent="0.25"/>
    <row r="318" ht="13.5" hidden="1" x14ac:dyDescent="0.25"/>
    <row r="319" ht="13.5" hidden="1" x14ac:dyDescent="0.25"/>
    <row r="320" ht="13.5" hidden="1" x14ac:dyDescent="0.25"/>
    <row r="321" ht="13.5" hidden="1" x14ac:dyDescent="0.25"/>
    <row r="322" ht="13.5" hidden="1" x14ac:dyDescent="0.25"/>
    <row r="323" ht="13.5" hidden="1" x14ac:dyDescent="0.25"/>
    <row r="324" ht="13.5" hidden="1" x14ac:dyDescent="0.25"/>
    <row r="325" ht="13.5" hidden="1" x14ac:dyDescent="0.25"/>
    <row r="326" ht="13.5" hidden="1" x14ac:dyDescent="0.25"/>
    <row r="327" ht="13.5" hidden="1" x14ac:dyDescent="0.25"/>
    <row r="328" ht="13.5" hidden="1" x14ac:dyDescent="0.25"/>
    <row r="329" ht="13.5" hidden="1" x14ac:dyDescent="0.25"/>
    <row r="330" ht="13.5" hidden="1" x14ac:dyDescent="0.25"/>
    <row r="331" ht="13.5" hidden="1" x14ac:dyDescent="0.25"/>
    <row r="332" ht="13.5" hidden="1" x14ac:dyDescent="0.25"/>
    <row r="333" ht="13.5" hidden="1" x14ac:dyDescent="0.25"/>
    <row r="334" ht="13.5" hidden="1" x14ac:dyDescent="0.25"/>
    <row r="335" ht="13.5" hidden="1" x14ac:dyDescent="0.25"/>
    <row r="336" ht="13.5" hidden="1" x14ac:dyDescent="0.25"/>
    <row r="337" ht="13.5" hidden="1" x14ac:dyDescent="0.25"/>
    <row r="338" ht="13.5" hidden="1" x14ac:dyDescent="0.25"/>
    <row r="339" ht="13.5" hidden="1" x14ac:dyDescent="0.25"/>
    <row r="340" ht="13.5" hidden="1" x14ac:dyDescent="0.25"/>
    <row r="341" ht="13.5" hidden="1" x14ac:dyDescent="0.25"/>
    <row r="342" ht="13.5" hidden="1" x14ac:dyDescent="0.25"/>
    <row r="343" ht="13.5" hidden="1" x14ac:dyDescent="0.25"/>
    <row r="344" ht="13.5" hidden="1" x14ac:dyDescent="0.25"/>
    <row r="345" ht="13.5" hidden="1" x14ac:dyDescent="0.25"/>
    <row r="346" ht="13.5" hidden="1" x14ac:dyDescent="0.25"/>
    <row r="347" ht="13.5" hidden="1" x14ac:dyDescent="0.25"/>
    <row r="348" ht="13.5" hidden="1" x14ac:dyDescent="0.25"/>
    <row r="349" ht="13.5" hidden="1" x14ac:dyDescent="0.25"/>
    <row r="350" ht="13.5" hidden="1" x14ac:dyDescent="0.25"/>
    <row r="351" ht="13.5" hidden="1" x14ac:dyDescent="0.25"/>
    <row r="352" ht="13.5" hidden="1" x14ac:dyDescent="0.25"/>
    <row r="353" ht="13.5" hidden="1" x14ac:dyDescent="0.25"/>
    <row r="354" ht="13.5" hidden="1" x14ac:dyDescent="0.25"/>
    <row r="355" ht="13.5" hidden="1" x14ac:dyDescent="0.25"/>
    <row r="356" ht="13.5" hidden="1" x14ac:dyDescent="0.25"/>
    <row r="357" ht="13.5" hidden="1" x14ac:dyDescent="0.25"/>
    <row r="358" ht="13.5" hidden="1" x14ac:dyDescent="0.25"/>
    <row r="359" ht="13.5" hidden="1" x14ac:dyDescent="0.25"/>
    <row r="360" ht="13.5" hidden="1" x14ac:dyDescent="0.25"/>
    <row r="361" ht="13.5" hidden="1" x14ac:dyDescent="0.25"/>
    <row r="362" ht="13.5" hidden="1" x14ac:dyDescent="0.25"/>
    <row r="363" ht="13.5" hidden="1" x14ac:dyDescent="0.25"/>
    <row r="364" ht="13.5" hidden="1" x14ac:dyDescent="0.25"/>
    <row r="365" ht="13.5" hidden="1" x14ac:dyDescent="0.25"/>
    <row r="366" ht="13.5" hidden="1" x14ac:dyDescent="0.25"/>
    <row r="367" ht="13.5" hidden="1" x14ac:dyDescent="0.25"/>
    <row r="368" ht="13.5" hidden="1" x14ac:dyDescent="0.25"/>
    <row r="369" ht="13.5" hidden="1" x14ac:dyDescent="0.25"/>
    <row r="370" ht="13.5" hidden="1" x14ac:dyDescent="0.25"/>
    <row r="371" ht="13.5" hidden="1" x14ac:dyDescent="0.25"/>
    <row r="372" ht="13.5" hidden="1" x14ac:dyDescent="0.25"/>
    <row r="373" ht="13.5" hidden="1" x14ac:dyDescent="0.25"/>
    <row r="374" ht="13.5" hidden="1" x14ac:dyDescent="0.25"/>
    <row r="375" ht="13.5" hidden="1" x14ac:dyDescent="0.25"/>
    <row r="376" ht="13.5" hidden="1" x14ac:dyDescent="0.25"/>
    <row r="377" ht="13.5" hidden="1" x14ac:dyDescent="0.25"/>
    <row r="378" ht="13.5" hidden="1" x14ac:dyDescent="0.25"/>
    <row r="379" ht="13.5" hidden="1" x14ac:dyDescent="0.25"/>
    <row r="380" ht="13.5" hidden="1" x14ac:dyDescent="0.25"/>
    <row r="381" ht="13.5" hidden="1" x14ac:dyDescent="0.25"/>
    <row r="382" ht="13.5" hidden="1" x14ac:dyDescent="0.25"/>
    <row r="383" ht="13.5" hidden="1" x14ac:dyDescent="0.25"/>
    <row r="384" ht="13.5" hidden="1" x14ac:dyDescent="0.25"/>
    <row r="385" ht="13.5" hidden="1" x14ac:dyDescent="0.25"/>
    <row r="386" ht="13.5" hidden="1" x14ac:dyDescent="0.25"/>
    <row r="387" ht="13.5" hidden="1" x14ac:dyDescent="0.25"/>
    <row r="388" ht="13.5" hidden="1" x14ac:dyDescent="0.25"/>
    <row r="389" ht="13.5" hidden="1" x14ac:dyDescent="0.25"/>
    <row r="390" ht="13.5" hidden="1" x14ac:dyDescent="0.25"/>
    <row r="391" ht="13.5" hidden="1" x14ac:dyDescent="0.25"/>
    <row r="392" ht="13.5" hidden="1" x14ac:dyDescent="0.25"/>
    <row r="393" ht="13.5" hidden="1" x14ac:dyDescent="0.25"/>
    <row r="394" ht="13.5" hidden="1" x14ac:dyDescent="0.25"/>
    <row r="395" ht="13.5" hidden="1" x14ac:dyDescent="0.25"/>
    <row r="396" ht="13.5" hidden="1" x14ac:dyDescent="0.25"/>
    <row r="397" ht="13.5" hidden="1" x14ac:dyDescent="0.25"/>
    <row r="398" ht="13.5" hidden="1" x14ac:dyDescent="0.25"/>
    <row r="399" ht="13.5" hidden="1" x14ac:dyDescent="0.25"/>
    <row r="400" ht="13.5" hidden="1" x14ac:dyDescent="0.25"/>
    <row r="401" ht="13.5" hidden="1" x14ac:dyDescent="0.25"/>
    <row r="402" ht="13.5" hidden="1" x14ac:dyDescent="0.25"/>
    <row r="403" ht="13.5" hidden="1" x14ac:dyDescent="0.25"/>
    <row r="404" ht="13.5" hidden="1" x14ac:dyDescent="0.25"/>
    <row r="405" ht="13.5" hidden="1" x14ac:dyDescent="0.25"/>
    <row r="406" ht="13.5" hidden="1" x14ac:dyDescent="0.25"/>
    <row r="407" ht="13.5" hidden="1" x14ac:dyDescent="0.25"/>
    <row r="408" ht="13.5" hidden="1" x14ac:dyDescent="0.25"/>
    <row r="409" ht="13.5" hidden="1" x14ac:dyDescent="0.25"/>
    <row r="410" ht="13.5" hidden="1" x14ac:dyDescent="0.25"/>
    <row r="411" ht="13.5" hidden="1" x14ac:dyDescent="0.25"/>
    <row r="412" ht="13.5" hidden="1" x14ac:dyDescent="0.25"/>
    <row r="413" ht="13.5" hidden="1" x14ac:dyDescent="0.25"/>
    <row r="414" ht="13.5" hidden="1" x14ac:dyDescent="0.25"/>
    <row r="415" ht="13.5" hidden="1" x14ac:dyDescent="0.25"/>
    <row r="416" ht="13.5" hidden="1" x14ac:dyDescent="0.25"/>
    <row r="417" ht="13.5" hidden="1" x14ac:dyDescent="0.25"/>
    <row r="418" ht="13.5" hidden="1" x14ac:dyDescent="0.25"/>
    <row r="419" ht="13.5" hidden="1" x14ac:dyDescent="0.25"/>
    <row r="420" ht="13.5" hidden="1" x14ac:dyDescent="0.25"/>
    <row r="421" ht="13.5" hidden="1" x14ac:dyDescent="0.25"/>
    <row r="422" ht="13.5" hidden="1" x14ac:dyDescent="0.25"/>
    <row r="423" ht="13.5" hidden="1" x14ac:dyDescent="0.25"/>
    <row r="424" ht="13.5" hidden="1" x14ac:dyDescent="0.25"/>
    <row r="425" ht="13.5" hidden="1" x14ac:dyDescent="0.25"/>
    <row r="426" ht="13.5" hidden="1" x14ac:dyDescent="0.25"/>
    <row r="427" ht="13.5" hidden="1" x14ac:dyDescent="0.25"/>
    <row r="428" ht="13.5" hidden="1" x14ac:dyDescent="0.25"/>
    <row r="429" ht="13.5" hidden="1" x14ac:dyDescent="0.25"/>
    <row r="430" ht="13.5" hidden="1" x14ac:dyDescent="0.25"/>
    <row r="431" ht="13.5" hidden="1" x14ac:dyDescent="0.25"/>
    <row r="432" ht="13.5" hidden="1" x14ac:dyDescent="0.25"/>
    <row r="433" ht="13.5" hidden="1" x14ac:dyDescent="0.25"/>
    <row r="434" ht="13.5" hidden="1" x14ac:dyDescent="0.25"/>
    <row r="435" ht="13.5" hidden="1" x14ac:dyDescent="0.25"/>
    <row r="436" ht="13.5" hidden="1" x14ac:dyDescent="0.25"/>
    <row r="437" ht="13.5" hidden="1" x14ac:dyDescent="0.25"/>
    <row r="438" ht="13.5" hidden="1" x14ac:dyDescent="0.25"/>
    <row r="439" ht="13.5" hidden="1" x14ac:dyDescent="0.25"/>
    <row r="440" ht="13.5" hidden="1" x14ac:dyDescent="0.25"/>
    <row r="441" ht="13.5" hidden="1" x14ac:dyDescent="0.25"/>
    <row r="442" ht="13.5" hidden="1" x14ac:dyDescent="0.25"/>
    <row r="443" ht="13.5" hidden="1" x14ac:dyDescent="0.25"/>
    <row r="444" ht="13.5" hidden="1" x14ac:dyDescent="0.25"/>
    <row r="445" ht="13.5" hidden="1" x14ac:dyDescent="0.25"/>
    <row r="446" ht="13.5" hidden="1" x14ac:dyDescent="0.25"/>
    <row r="447" ht="13.5" hidden="1" x14ac:dyDescent="0.25"/>
    <row r="448" ht="13.5" hidden="1" x14ac:dyDescent="0.25"/>
    <row r="449" ht="13.5" hidden="1" x14ac:dyDescent="0.25"/>
    <row r="450" ht="13.5" hidden="1" x14ac:dyDescent="0.25"/>
    <row r="451" ht="13.5" hidden="1" x14ac:dyDescent="0.25"/>
    <row r="452" ht="13.5" hidden="1" x14ac:dyDescent="0.25"/>
    <row r="453" ht="13.5" hidden="1" x14ac:dyDescent="0.25"/>
    <row r="454" ht="13.5" hidden="1" x14ac:dyDescent="0.25"/>
    <row r="455" ht="13.5" hidden="1" x14ac:dyDescent="0.25"/>
    <row r="456" ht="13.5" hidden="1" x14ac:dyDescent="0.25"/>
    <row r="457" ht="13.5" hidden="1" x14ac:dyDescent="0.25"/>
    <row r="458" ht="13.5" hidden="1" x14ac:dyDescent="0.25"/>
    <row r="459" ht="13.5" hidden="1" x14ac:dyDescent="0.25"/>
    <row r="460" ht="13.5" hidden="1" x14ac:dyDescent="0.25"/>
    <row r="461" ht="13.5" hidden="1" x14ac:dyDescent="0.25"/>
    <row r="462" ht="13.5" hidden="1" x14ac:dyDescent="0.25"/>
    <row r="463" ht="13.5" hidden="1" x14ac:dyDescent="0.25"/>
    <row r="464" ht="13.5" hidden="1" x14ac:dyDescent="0.25"/>
    <row r="465" ht="13.5" hidden="1" x14ac:dyDescent="0.25"/>
    <row r="466" ht="13.5" hidden="1" x14ac:dyDescent="0.25"/>
    <row r="467" ht="13.5" hidden="1" x14ac:dyDescent="0.25"/>
    <row r="468" ht="13.5" hidden="1" x14ac:dyDescent="0.25"/>
    <row r="469" ht="13.5" hidden="1" x14ac:dyDescent="0.25"/>
    <row r="470" ht="13.5" hidden="1" x14ac:dyDescent="0.25"/>
    <row r="471" ht="13.5" hidden="1" x14ac:dyDescent="0.25"/>
    <row r="472" ht="13.5" hidden="1" x14ac:dyDescent="0.25"/>
    <row r="473" ht="13.5" hidden="1" x14ac:dyDescent="0.25"/>
    <row r="474" ht="13.5" hidden="1" x14ac:dyDescent="0.25"/>
    <row r="475" ht="13.5" hidden="1" x14ac:dyDescent="0.25"/>
    <row r="476" ht="13.5" hidden="1" x14ac:dyDescent="0.25"/>
    <row r="477" ht="13.5" hidden="1" x14ac:dyDescent="0.25"/>
    <row r="478" ht="13.5" hidden="1" x14ac:dyDescent="0.25"/>
    <row r="479" ht="13.5" hidden="1" x14ac:dyDescent="0.25"/>
    <row r="480" ht="13.5" hidden="1" x14ac:dyDescent="0.25"/>
    <row r="481" ht="13.5" hidden="1" x14ac:dyDescent="0.25"/>
    <row r="482" ht="13.5" hidden="1" x14ac:dyDescent="0.25"/>
    <row r="483" ht="13.5" hidden="1" x14ac:dyDescent="0.25"/>
    <row r="484" ht="13.5" hidden="1" x14ac:dyDescent="0.25"/>
    <row r="485" ht="13.5" hidden="1" x14ac:dyDescent="0.25"/>
    <row r="486" ht="13.5" hidden="1" x14ac:dyDescent="0.25"/>
    <row r="487" ht="13.5" hidden="1" x14ac:dyDescent="0.25"/>
    <row r="488" ht="13.5" hidden="1" x14ac:dyDescent="0.25"/>
    <row r="489" ht="13.5" hidden="1" x14ac:dyDescent="0.25"/>
    <row r="490" ht="13.5" hidden="1" x14ac:dyDescent="0.25"/>
    <row r="491" ht="13.5" hidden="1" x14ac:dyDescent="0.25"/>
    <row r="492" ht="13.5" hidden="1" x14ac:dyDescent="0.25"/>
    <row r="493" ht="13.5" hidden="1" x14ac:dyDescent="0.25"/>
    <row r="494" ht="13.5" hidden="1" x14ac:dyDescent="0.25"/>
    <row r="495" ht="13.5" hidden="1" x14ac:dyDescent="0.25"/>
    <row r="496" ht="13.5" hidden="1" x14ac:dyDescent="0.25"/>
    <row r="497" ht="13.5" hidden="1" x14ac:dyDescent="0.25"/>
    <row r="498" ht="13.5" hidden="1" x14ac:dyDescent="0.25"/>
    <row r="499" ht="13.5" hidden="1" x14ac:dyDescent="0.25"/>
    <row r="500" ht="13.5" hidden="1" x14ac:dyDescent="0.25"/>
    <row r="501" ht="13.5" hidden="1" x14ac:dyDescent="0.25"/>
    <row r="502" ht="13.5" hidden="1" x14ac:dyDescent="0.25"/>
    <row r="503" ht="13.5" hidden="1" x14ac:dyDescent="0.25"/>
    <row r="504" ht="13.5" hidden="1" x14ac:dyDescent="0.25"/>
    <row r="505" ht="13.5" hidden="1" x14ac:dyDescent="0.25"/>
    <row r="506" ht="13.5" hidden="1" x14ac:dyDescent="0.25"/>
    <row r="507" ht="13.5" hidden="1" x14ac:dyDescent="0.25"/>
    <row r="508" ht="13.5" hidden="1" x14ac:dyDescent="0.25"/>
    <row r="509" ht="13.5" hidden="1" x14ac:dyDescent="0.25"/>
    <row r="510" ht="13.5" hidden="1" x14ac:dyDescent="0.25"/>
    <row r="511" ht="13.5" hidden="1" x14ac:dyDescent="0.25"/>
    <row r="512" ht="13.5" hidden="1" x14ac:dyDescent="0.25"/>
    <row r="513" ht="13.5" hidden="1" x14ac:dyDescent="0.25"/>
    <row r="514" ht="13.5" hidden="1" x14ac:dyDescent="0.25"/>
    <row r="515" ht="13.5" hidden="1" x14ac:dyDescent="0.25"/>
    <row r="516" ht="13.5" hidden="1" x14ac:dyDescent="0.25"/>
    <row r="517" ht="13.5" hidden="1" x14ac:dyDescent="0.25"/>
    <row r="518" ht="13.5" hidden="1" x14ac:dyDescent="0.25"/>
    <row r="519" ht="13.5" hidden="1" x14ac:dyDescent="0.25"/>
    <row r="520" ht="13.5" hidden="1" x14ac:dyDescent="0.25"/>
    <row r="521" ht="13.5" hidden="1" x14ac:dyDescent="0.25"/>
    <row r="522" ht="13.5" hidden="1" x14ac:dyDescent="0.25"/>
    <row r="523" ht="13.5" hidden="1" x14ac:dyDescent="0.25"/>
    <row r="524" ht="13.5" hidden="1" x14ac:dyDescent="0.25"/>
    <row r="525" ht="13.5" hidden="1" x14ac:dyDescent="0.25"/>
    <row r="526" ht="13.5" hidden="1" x14ac:dyDescent="0.25"/>
    <row r="527" ht="13.5" hidden="1" x14ac:dyDescent="0.25"/>
    <row r="528" ht="13.5" hidden="1" x14ac:dyDescent="0.25"/>
    <row r="529" ht="13.5" hidden="1" x14ac:dyDescent="0.25"/>
    <row r="530" ht="13.5" hidden="1" x14ac:dyDescent="0.25"/>
    <row r="531" ht="13.5" hidden="1" x14ac:dyDescent="0.25"/>
    <row r="532" ht="13.5" hidden="1" x14ac:dyDescent="0.25"/>
    <row r="533" ht="13.5" hidden="1" x14ac:dyDescent="0.25"/>
    <row r="534" ht="13.5" hidden="1" x14ac:dyDescent="0.25"/>
    <row r="535" ht="13.5" hidden="1" x14ac:dyDescent="0.25"/>
    <row r="536" ht="13.5" hidden="1" x14ac:dyDescent="0.25"/>
    <row r="537" ht="13.5" hidden="1" x14ac:dyDescent="0.25"/>
    <row r="538" ht="13.5" hidden="1" x14ac:dyDescent="0.25"/>
    <row r="539" ht="13.5" hidden="1" x14ac:dyDescent="0.25"/>
    <row r="540" ht="13.5" hidden="1" x14ac:dyDescent="0.25"/>
    <row r="541" ht="13.5" hidden="1" x14ac:dyDescent="0.25"/>
    <row r="542" ht="13.5" hidden="1" x14ac:dyDescent="0.25"/>
    <row r="543" ht="13.5" hidden="1" x14ac:dyDescent="0.25"/>
    <row r="544" ht="13.5" hidden="1" x14ac:dyDescent="0.25"/>
    <row r="545" ht="13.5" hidden="1" x14ac:dyDescent="0.25"/>
    <row r="546" ht="13.5" hidden="1" x14ac:dyDescent="0.25"/>
    <row r="547" ht="13.5" hidden="1" x14ac:dyDescent="0.25"/>
    <row r="548" ht="13.5" hidden="1" x14ac:dyDescent="0.25"/>
    <row r="549" ht="13.5" hidden="1" x14ac:dyDescent="0.25"/>
    <row r="550" ht="13.5" hidden="1" x14ac:dyDescent="0.25"/>
    <row r="551" ht="13.5" hidden="1" x14ac:dyDescent="0.25"/>
    <row r="552" ht="13.5" hidden="1" x14ac:dyDescent="0.25"/>
    <row r="553" ht="13.5" hidden="1" x14ac:dyDescent="0.25"/>
    <row r="554" ht="13.5" hidden="1" x14ac:dyDescent="0.25"/>
    <row r="555" ht="13.5" hidden="1" x14ac:dyDescent="0.25"/>
    <row r="556" ht="13.5" hidden="1" x14ac:dyDescent="0.25"/>
    <row r="557" ht="13.5" hidden="1" x14ac:dyDescent="0.25"/>
    <row r="558" ht="13.5" hidden="1" x14ac:dyDescent="0.25"/>
    <row r="559" ht="13.5" hidden="1" x14ac:dyDescent="0.25"/>
    <row r="560" ht="13.5" hidden="1" x14ac:dyDescent="0.25"/>
    <row r="561" ht="13.5" hidden="1" x14ac:dyDescent="0.25"/>
    <row r="562" ht="13.5" hidden="1" x14ac:dyDescent="0.25"/>
    <row r="563" ht="13.5" hidden="1" x14ac:dyDescent="0.25"/>
    <row r="564" ht="13.5" hidden="1" x14ac:dyDescent="0.25"/>
    <row r="565" ht="13.5" hidden="1" x14ac:dyDescent="0.25"/>
    <row r="566" ht="13.5" hidden="1" x14ac:dyDescent="0.25"/>
    <row r="567" ht="13.5" hidden="1" x14ac:dyDescent="0.25"/>
    <row r="568" ht="13.5" hidden="1" x14ac:dyDescent="0.25"/>
    <row r="569" ht="13.5" hidden="1" x14ac:dyDescent="0.25"/>
    <row r="570" ht="13.5" hidden="1" x14ac:dyDescent="0.25"/>
    <row r="571" ht="13.5" hidden="1" x14ac:dyDescent="0.25"/>
    <row r="572" ht="13.5" hidden="1" x14ac:dyDescent="0.25"/>
    <row r="573" ht="13.5" hidden="1" x14ac:dyDescent="0.25"/>
    <row r="574" ht="13.5" hidden="1" x14ac:dyDescent="0.25"/>
    <row r="575" ht="13.5" hidden="1" x14ac:dyDescent="0.25"/>
    <row r="576" ht="13.5" hidden="1" x14ac:dyDescent="0.25"/>
    <row r="577" ht="13.5" hidden="1" x14ac:dyDescent="0.25"/>
    <row r="578" ht="13.5" hidden="1" x14ac:dyDescent="0.25"/>
    <row r="579" ht="13.5" hidden="1" x14ac:dyDescent="0.25"/>
    <row r="580" ht="13.5" hidden="1" x14ac:dyDescent="0.25"/>
    <row r="581" ht="13.5" hidden="1" x14ac:dyDescent="0.25"/>
    <row r="582" ht="13.5" hidden="1" x14ac:dyDescent="0.25"/>
    <row r="583" ht="13.5" hidden="1" x14ac:dyDescent="0.25"/>
    <row r="584" ht="13.5" hidden="1" x14ac:dyDescent="0.25"/>
    <row r="585" ht="13.5" hidden="1" x14ac:dyDescent="0.25"/>
    <row r="586" ht="13.5" hidden="1" x14ac:dyDescent="0.25"/>
    <row r="587" ht="13.5" hidden="1" x14ac:dyDescent="0.25"/>
    <row r="588" ht="13.5" hidden="1" x14ac:dyDescent="0.25"/>
    <row r="589" ht="13.5" hidden="1" x14ac:dyDescent="0.25"/>
    <row r="590" ht="13.5" hidden="1" x14ac:dyDescent="0.25"/>
    <row r="591" ht="13.5" hidden="1" x14ac:dyDescent="0.25"/>
    <row r="592" ht="13.5" hidden="1" x14ac:dyDescent="0.25"/>
    <row r="593" ht="13.5" hidden="1" x14ac:dyDescent="0.25"/>
    <row r="594" ht="13.5" hidden="1" x14ac:dyDescent="0.25"/>
    <row r="595" ht="13.5" hidden="1" x14ac:dyDescent="0.25"/>
    <row r="596" ht="13.5" hidden="1" x14ac:dyDescent="0.25"/>
    <row r="597" ht="13.5" hidden="1" x14ac:dyDescent="0.25"/>
    <row r="598" ht="13.5" hidden="1" x14ac:dyDescent="0.25"/>
    <row r="599" ht="13.5" hidden="1" x14ac:dyDescent="0.25"/>
    <row r="600" ht="13.5" hidden="1" x14ac:dyDescent="0.25"/>
    <row r="601" ht="13.5" hidden="1" x14ac:dyDescent="0.25"/>
    <row r="602" ht="13.5" hidden="1" x14ac:dyDescent="0.25"/>
    <row r="603" ht="13.5" hidden="1" x14ac:dyDescent="0.25"/>
    <row r="604" ht="13.5" hidden="1" x14ac:dyDescent="0.25"/>
    <row r="605" ht="13.5" hidden="1" x14ac:dyDescent="0.25"/>
    <row r="606" ht="13.5" hidden="1" x14ac:dyDescent="0.25"/>
    <row r="607" ht="13.5" hidden="1" x14ac:dyDescent="0.25"/>
    <row r="608" ht="13.5" hidden="1" x14ac:dyDescent="0.25"/>
    <row r="609" ht="13.5" hidden="1" x14ac:dyDescent="0.25"/>
    <row r="610" ht="13.5" hidden="1" x14ac:dyDescent="0.25"/>
    <row r="611" ht="13.5" hidden="1" x14ac:dyDescent="0.25"/>
    <row r="612" ht="13.5" hidden="1" x14ac:dyDescent="0.25"/>
    <row r="613" ht="13.5" hidden="1" x14ac:dyDescent="0.25"/>
    <row r="614" ht="13.5" hidden="1" x14ac:dyDescent="0.25"/>
    <row r="615" ht="13.5" hidden="1" x14ac:dyDescent="0.25"/>
    <row r="616" ht="13.5" hidden="1" x14ac:dyDescent="0.25"/>
    <row r="617" ht="13.5" hidden="1" x14ac:dyDescent="0.25"/>
    <row r="618" ht="13.5" hidden="1" x14ac:dyDescent="0.25"/>
    <row r="619" ht="13.5" hidden="1" x14ac:dyDescent="0.25"/>
    <row r="620" ht="13.5" hidden="1" x14ac:dyDescent="0.25"/>
    <row r="621" ht="13.5" hidden="1" x14ac:dyDescent="0.25"/>
    <row r="622" ht="13.5" hidden="1" x14ac:dyDescent="0.25"/>
    <row r="623" ht="13.5" hidden="1" x14ac:dyDescent="0.25"/>
    <row r="624" ht="13.5" hidden="1" x14ac:dyDescent="0.25"/>
    <row r="625" ht="13.5" hidden="1" x14ac:dyDescent="0.25"/>
    <row r="626" ht="13.5" hidden="1" x14ac:dyDescent="0.25"/>
    <row r="627" ht="13.5" hidden="1" x14ac:dyDescent="0.25"/>
    <row r="628" ht="13.5" hidden="1" x14ac:dyDescent="0.25"/>
    <row r="629" ht="13.5" hidden="1" x14ac:dyDescent="0.25"/>
    <row r="630" ht="13.5" hidden="1" x14ac:dyDescent="0.25"/>
    <row r="631" ht="13.5" hidden="1" x14ac:dyDescent="0.25"/>
    <row r="632" ht="13.5" hidden="1" x14ac:dyDescent="0.25"/>
    <row r="633" ht="13.5" hidden="1" x14ac:dyDescent="0.25"/>
    <row r="634" ht="13.5" hidden="1" x14ac:dyDescent="0.25"/>
    <row r="635" ht="13.5" hidden="1" x14ac:dyDescent="0.25"/>
    <row r="636" ht="13.5" hidden="1" x14ac:dyDescent="0.25"/>
    <row r="637" ht="13.5" hidden="1" x14ac:dyDescent="0.25"/>
    <row r="638" ht="13.5" hidden="1" x14ac:dyDescent="0.25"/>
    <row r="639" ht="13.5" hidden="1" x14ac:dyDescent="0.25"/>
    <row r="640" ht="13.5" hidden="1" x14ac:dyDescent="0.25"/>
    <row r="641" ht="13.5" hidden="1" x14ac:dyDescent="0.25"/>
    <row r="642" ht="13.5" hidden="1" x14ac:dyDescent="0.25"/>
    <row r="643" ht="13.5" hidden="1" x14ac:dyDescent="0.25"/>
    <row r="644" ht="13.5" hidden="1" x14ac:dyDescent="0.25"/>
    <row r="645" ht="13.5" hidden="1" x14ac:dyDescent="0.25"/>
    <row r="646" ht="13.5" hidden="1" x14ac:dyDescent="0.25"/>
    <row r="647" ht="13.5" hidden="1" x14ac:dyDescent="0.25"/>
    <row r="648" ht="13.5" hidden="1" x14ac:dyDescent="0.25"/>
    <row r="649" ht="13.5" hidden="1" x14ac:dyDescent="0.25"/>
    <row r="650" ht="13.5" hidden="1" x14ac:dyDescent="0.25"/>
    <row r="651" ht="13.5" hidden="1" x14ac:dyDescent="0.25"/>
    <row r="652" ht="13.5" hidden="1" x14ac:dyDescent="0.25"/>
    <row r="653" ht="13.5" hidden="1" x14ac:dyDescent="0.25"/>
    <row r="654" ht="13.5" hidden="1" x14ac:dyDescent="0.25"/>
    <row r="655" ht="13.5" hidden="1" x14ac:dyDescent="0.25"/>
    <row r="656" ht="13.5" hidden="1" x14ac:dyDescent="0.25"/>
    <row r="657" ht="13.5" hidden="1" x14ac:dyDescent="0.25"/>
    <row r="658" ht="13.5" hidden="1" x14ac:dyDescent="0.25"/>
    <row r="659" ht="13.5" hidden="1" x14ac:dyDescent="0.25"/>
    <row r="660" ht="13.5" hidden="1" x14ac:dyDescent="0.25"/>
    <row r="661" ht="13.5" hidden="1" x14ac:dyDescent="0.25"/>
    <row r="662" ht="13.5" hidden="1" x14ac:dyDescent="0.25"/>
    <row r="663" ht="13.5" hidden="1" x14ac:dyDescent="0.25"/>
    <row r="664" ht="13.5" hidden="1" x14ac:dyDescent="0.25"/>
    <row r="665" ht="13.5" hidden="1" x14ac:dyDescent="0.25"/>
    <row r="666" ht="13.5" hidden="1" x14ac:dyDescent="0.25"/>
    <row r="667" ht="13.5" hidden="1" x14ac:dyDescent="0.25"/>
    <row r="668" ht="13.5" hidden="1" x14ac:dyDescent="0.25"/>
    <row r="669" ht="13.5" hidden="1" x14ac:dyDescent="0.25"/>
    <row r="670" ht="13.5" hidden="1" x14ac:dyDescent="0.25"/>
    <row r="671" ht="13.5" hidden="1" x14ac:dyDescent="0.25"/>
    <row r="672" ht="13.5" hidden="1" x14ac:dyDescent="0.25"/>
    <row r="673" ht="13.5" hidden="1" x14ac:dyDescent="0.25"/>
    <row r="674" ht="13.5" hidden="1" x14ac:dyDescent="0.25"/>
    <row r="675" ht="13.5" hidden="1" x14ac:dyDescent="0.25"/>
    <row r="676" ht="13.5" hidden="1" x14ac:dyDescent="0.25"/>
    <row r="677" ht="13.5" hidden="1" x14ac:dyDescent="0.25"/>
    <row r="678" ht="13.5" hidden="1" x14ac:dyDescent="0.25"/>
    <row r="679" ht="13.5" hidden="1" x14ac:dyDescent="0.25"/>
    <row r="680" ht="13.5" hidden="1" x14ac:dyDescent="0.25"/>
    <row r="681" ht="13.5" hidden="1" x14ac:dyDescent="0.25"/>
    <row r="682" ht="13.5" hidden="1" x14ac:dyDescent="0.25"/>
    <row r="683" ht="13.5" hidden="1" x14ac:dyDescent="0.25"/>
    <row r="684" ht="13.5" hidden="1" x14ac:dyDescent="0.25"/>
    <row r="685" ht="13.5" hidden="1" x14ac:dyDescent="0.25"/>
    <row r="686" ht="13.5" hidden="1" x14ac:dyDescent="0.25"/>
    <row r="687" ht="13.5" hidden="1" x14ac:dyDescent="0.25"/>
    <row r="688" ht="13.5" hidden="1" x14ac:dyDescent="0.25"/>
    <row r="689" ht="13.5" hidden="1" x14ac:dyDescent="0.25"/>
    <row r="690" ht="13.5" hidden="1" x14ac:dyDescent="0.25"/>
    <row r="691" ht="13.5" hidden="1" x14ac:dyDescent="0.25"/>
    <row r="692" ht="13.5" hidden="1" x14ac:dyDescent="0.25"/>
    <row r="693" ht="13.5" hidden="1" x14ac:dyDescent="0.25"/>
    <row r="694" ht="13.5" hidden="1" x14ac:dyDescent="0.25"/>
    <row r="695" ht="13.5" hidden="1" x14ac:dyDescent="0.25"/>
    <row r="696" ht="13.5" hidden="1" x14ac:dyDescent="0.25"/>
    <row r="697" ht="13.5" hidden="1" x14ac:dyDescent="0.25"/>
    <row r="698" ht="13.5" hidden="1" x14ac:dyDescent="0.25"/>
    <row r="699" ht="13.5" hidden="1" x14ac:dyDescent="0.25"/>
    <row r="700" ht="13.5" hidden="1" x14ac:dyDescent="0.25"/>
    <row r="701" ht="13.5" hidden="1" x14ac:dyDescent="0.25"/>
    <row r="702" ht="13.5" hidden="1" x14ac:dyDescent="0.25"/>
    <row r="703" ht="13.5" hidden="1" x14ac:dyDescent="0.25"/>
    <row r="704" ht="13.5" hidden="1" x14ac:dyDescent="0.25"/>
    <row r="705" ht="13.5" hidden="1" x14ac:dyDescent="0.25"/>
    <row r="706" ht="13.5" hidden="1" x14ac:dyDescent="0.25"/>
    <row r="707" ht="13.5" hidden="1" x14ac:dyDescent="0.25"/>
    <row r="708" ht="13.5" hidden="1" x14ac:dyDescent="0.25"/>
    <row r="709" ht="13.5" hidden="1" x14ac:dyDescent="0.25"/>
    <row r="710" ht="13.5" hidden="1" x14ac:dyDescent="0.25"/>
    <row r="711" ht="13.5" hidden="1" x14ac:dyDescent="0.25"/>
    <row r="712" ht="13.5" hidden="1" x14ac:dyDescent="0.25"/>
    <row r="713" ht="13.5" hidden="1" x14ac:dyDescent="0.25"/>
    <row r="714" ht="13.5" hidden="1" x14ac:dyDescent="0.25"/>
    <row r="715" ht="13.5" hidden="1" x14ac:dyDescent="0.25"/>
    <row r="716" ht="13.5" hidden="1" x14ac:dyDescent="0.25"/>
    <row r="717" ht="13.5" hidden="1" x14ac:dyDescent="0.25"/>
    <row r="718" ht="13.5" hidden="1" x14ac:dyDescent="0.25"/>
    <row r="719" ht="13.5" hidden="1" x14ac:dyDescent="0.25"/>
    <row r="720" ht="13.5" hidden="1" x14ac:dyDescent="0.25"/>
    <row r="721" ht="13.5" hidden="1" x14ac:dyDescent="0.25"/>
    <row r="722" ht="13.5" hidden="1" x14ac:dyDescent="0.25"/>
    <row r="723" ht="13.5" hidden="1" x14ac:dyDescent="0.25"/>
    <row r="724" ht="13.5" hidden="1" x14ac:dyDescent="0.25"/>
    <row r="725" ht="13.5" hidden="1" x14ac:dyDescent="0.25"/>
    <row r="726" ht="13.5" hidden="1" x14ac:dyDescent="0.25"/>
    <row r="727" ht="13.5" hidden="1" x14ac:dyDescent="0.25"/>
    <row r="728" ht="13.5" hidden="1" x14ac:dyDescent="0.25"/>
    <row r="729" ht="13.5" hidden="1" x14ac:dyDescent="0.25"/>
    <row r="730" ht="13.5" hidden="1" x14ac:dyDescent="0.25"/>
    <row r="731" ht="13.5" hidden="1" x14ac:dyDescent="0.25"/>
    <row r="732" ht="13.5" hidden="1" x14ac:dyDescent="0.25"/>
    <row r="733" ht="13.5" hidden="1" x14ac:dyDescent="0.25"/>
    <row r="734" ht="13.5" hidden="1" x14ac:dyDescent="0.25"/>
    <row r="735" ht="13.5" hidden="1" x14ac:dyDescent="0.25"/>
    <row r="736" ht="13.5" hidden="1" x14ac:dyDescent="0.25"/>
    <row r="737" ht="13.5" hidden="1" x14ac:dyDescent="0.25"/>
    <row r="738" ht="13.5" hidden="1" x14ac:dyDescent="0.25"/>
    <row r="739" ht="13.5" hidden="1" x14ac:dyDescent="0.25"/>
    <row r="740" ht="13.5" hidden="1" x14ac:dyDescent="0.25"/>
    <row r="741" ht="13.5" hidden="1" x14ac:dyDescent="0.25"/>
    <row r="742" ht="13.5" hidden="1" x14ac:dyDescent="0.25"/>
    <row r="743" ht="13.5" hidden="1" x14ac:dyDescent="0.25"/>
    <row r="744" ht="13.5" hidden="1" x14ac:dyDescent="0.25"/>
    <row r="745" ht="13.5" hidden="1" x14ac:dyDescent="0.25"/>
    <row r="746" ht="13.5" hidden="1" x14ac:dyDescent="0.25"/>
    <row r="747" ht="13.5" hidden="1" x14ac:dyDescent="0.25"/>
    <row r="748" ht="13.5" hidden="1" x14ac:dyDescent="0.25"/>
    <row r="749" ht="13.5" hidden="1" x14ac:dyDescent="0.25"/>
    <row r="750" ht="13.5" hidden="1" x14ac:dyDescent="0.25"/>
    <row r="751" ht="13.5" hidden="1" x14ac:dyDescent="0.25"/>
    <row r="752" ht="13.5" hidden="1" x14ac:dyDescent="0.25"/>
    <row r="753" ht="13.5" hidden="1" x14ac:dyDescent="0.25"/>
    <row r="754" ht="13.5" hidden="1" x14ac:dyDescent="0.25"/>
    <row r="755" ht="13.5" hidden="1" x14ac:dyDescent="0.25"/>
    <row r="756" ht="13.5" hidden="1" x14ac:dyDescent="0.25"/>
    <row r="757" ht="13.5" hidden="1" x14ac:dyDescent="0.25"/>
    <row r="758" ht="13.5" hidden="1" x14ac:dyDescent="0.25"/>
    <row r="759" ht="13.5" hidden="1" x14ac:dyDescent="0.25"/>
    <row r="760" ht="13.5" hidden="1" x14ac:dyDescent="0.25"/>
    <row r="761" ht="13.5" hidden="1" x14ac:dyDescent="0.25"/>
    <row r="762" ht="13.5" hidden="1" x14ac:dyDescent="0.25"/>
    <row r="763" ht="13.5" hidden="1" x14ac:dyDescent="0.25"/>
    <row r="764" ht="13.5" hidden="1" x14ac:dyDescent="0.25"/>
    <row r="765" ht="13.5" hidden="1" x14ac:dyDescent="0.25"/>
    <row r="766" ht="13.5" hidden="1" x14ac:dyDescent="0.25"/>
    <row r="767" ht="13.5" hidden="1" x14ac:dyDescent="0.25"/>
    <row r="768" ht="13.5" hidden="1" x14ac:dyDescent="0.25"/>
    <row r="769" ht="13.5" hidden="1" x14ac:dyDescent="0.25"/>
    <row r="770" ht="13.5" hidden="1" x14ac:dyDescent="0.25"/>
    <row r="771" ht="13.5" hidden="1" x14ac:dyDescent="0.25"/>
    <row r="772" ht="13.5" hidden="1" x14ac:dyDescent="0.25"/>
    <row r="773" ht="13.5" hidden="1" x14ac:dyDescent="0.25"/>
    <row r="774" ht="13.5" hidden="1" x14ac:dyDescent="0.25"/>
    <row r="775" ht="13.5" hidden="1" x14ac:dyDescent="0.25"/>
    <row r="776" ht="13.5" hidden="1" x14ac:dyDescent="0.25"/>
    <row r="777" ht="13.5" hidden="1" x14ac:dyDescent="0.25"/>
    <row r="778" ht="13.5" hidden="1" x14ac:dyDescent="0.25"/>
    <row r="779" ht="13.5" hidden="1" x14ac:dyDescent="0.25"/>
    <row r="780" ht="13.5" hidden="1" x14ac:dyDescent="0.25"/>
    <row r="781" ht="13.5" hidden="1" x14ac:dyDescent="0.25"/>
    <row r="782" ht="13.5" hidden="1" x14ac:dyDescent="0.25"/>
    <row r="783" ht="13.5" hidden="1" x14ac:dyDescent="0.25"/>
    <row r="784" ht="13.5" hidden="1" x14ac:dyDescent="0.25"/>
    <row r="785" ht="13.5" hidden="1" x14ac:dyDescent="0.25"/>
    <row r="786" ht="13.5" hidden="1" x14ac:dyDescent="0.25"/>
    <row r="787" ht="13.5" hidden="1" x14ac:dyDescent="0.25"/>
    <row r="788" ht="13.5" hidden="1" x14ac:dyDescent="0.25"/>
    <row r="789" ht="13.5" hidden="1" x14ac:dyDescent="0.25"/>
    <row r="790" ht="13.5" hidden="1" x14ac:dyDescent="0.25"/>
    <row r="791" ht="13.5" hidden="1" x14ac:dyDescent="0.25"/>
    <row r="792" ht="13.5" hidden="1" x14ac:dyDescent="0.25"/>
    <row r="793" ht="13.5" hidden="1" x14ac:dyDescent="0.25"/>
    <row r="794" ht="13.5" hidden="1" x14ac:dyDescent="0.25"/>
    <row r="795" ht="13.5" hidden="1" x14ac:dyDescent="0.25"/>
    <row r="796" ht="13.5" hidden="1" x14ac:dyDescent="0.25"/>
    <row r="797" ht="13.5" hidden="1" x14ac:dyDescent="0.25"/>
    <row r="798" ht="13.5" hidden="1" x14ac:dyDescent="0.25"/>
    <row r="799" ht="13.5" hidden="1" x14ac:dyDescent="0.25"/>
    <row r="800" ht="13.5" hidden="1" x14ac:dyDescent="0.25"/>
    <row r="801" ht="13.5" hidden="1" x14ac:dyDescent="0.25"/>
    <row r="802" ht="13.5" hidden="1" x14ac:dyDescent="0.25"/>
    <row r="803" ht="13.5" hidden="1" x14ac:dyDescent="0.25"/>
    <row r="804" ht="13.5" hidden="1" x14ac:dyDescent="0.25"/>
    <row r="805" ht="13.5" hidden="1" x14ac:dyDescent="0.25"/>
    <row r="806" ht="13.5" hidden="1" x14ac:dyDescent="0.25"/>
    <row r="807" ht="13.5" hidden="1" x14ac:dyDescent="0.25"/>
    <row r="808" ht="13.5" hidden="1" x14ac:dyDescent="0.25"/>
    <row r="809" ht="13.5" hidden="1" x14ac:dyDescent="0.25"/>
    <row r="810" ht="13.5" hidden="1" x14ac:dyDescent="0.25"/>
    <row r="811" ht="13.5" hidden="1" x14ac:dyDescent="0.25"/>
    <row r="812" ht="13.5" hidden="1" x14ac:dyDescent="0.25"/>
    <row r="813" ht="13.5" hidden="1" x14ac:dyDescent="0.25"/>
    <row r="814" ht="13.5" hidden="1" x14ac:dyDescent="0.25"/>
    <row r="815" ht="13.5" hidden="1" x14ac:dyDescent="0.25"/>
    <row r="816" ht="13.5" hidden="1" x14ac:dyDescent="0.25"/>
    <row r="817" ht="13.5" hidden="1" x14ac:dyDescent="0.25"/>
    <row r="818" ht="13.5" hidden="1" x14ac:dyDescent="0.25"/>
    <row r="819" ht="13.5" hidden="1" x14ac:dyDescent="0.25"/>
    <row r="820" ht="13.5" hidden="1" x14ac:dyDescent="0.25"/>
    <row r="821" ht="13.5" hidden="1" x14ac:dyDescent="0.25"/>
    <row r="822" ht="13.5" hidden="1" x14ac:dyDescent="0.25"/>
    <row r="823" ht="13.5" hidden="1" x14ac:dyDescent="0.25"/>
    <row r="824" ht="13.5" hidden="1" x14ac:dyDescent="0.25"/>
    <row r="825" ht="13.5" hidden="1" x14ac:dyDescent="0.25"/>
    <row r="826" ht="13.5" hidden="1" x14ac:dyDescent="0.25"/>
    <row r="827" ht="13.5" hidden="1" x14ac:dyDescent="0.25"/>
    <row r="828" ht="13.5" hidden="1" x14ac:dyDescent="0.25"/>
    <row r="829" ht="13.5" hidden="1" x14ac:dyDescent="0.25"/>
    <row r="830" ht="13.5" hidden="1" x14ac:dyDescent="0.25"/>
    <row r="831" ht="13.5" hidden="1" x14ac:dyDescent="0.25"/>
    <row r="832" ht="13.5" hidden="1" x14ac:dyDescent="0.25"/>
    <row r="833" ht="13.5" hidden="1" x14ac:dyDescent="0.25"/>
    <row r="834" ht="13.5" hidden="1" x14ac:dyDescent="0.25"/>
    <row r="835" ht="13.5" hidden="1" x14ac:dyDescent="0.25"/>
    <row r="836" ht="13.5" hidden="1" x14ac:dyDescent="0.25"/>
    <row r="837" ht="13.5" hidden="1" x14ac:dyDescent="0.25"/>
    <row r="838" ht="13.5" hidden="1" x14ac:dyDescent="0.25"/>
    <row r="839" ht="13.5" hidden="1" x14ac:dyDescent="0.25"/>
    <row r="840" ht="13.5" hidden="1" x14ac:dyDescent="0.25"/>
    <row r="841" ht="13.5" hidden="1" x14ac:dyDescent="0.25"/>
    <row r="842" ht="13.5" hidden="1" x14ac:dyDescent="0.25"/>
    <row r="843" ht="13.5" hidden="1" x14ac:dyDescent="0.25"/>
    <row r="844" ht="13.5" hidden="1" x14ac:dyDescent="0.25"/>
    <row r="845" ht="13.5" hidden="1" x14ac:dyDescent="0.25"/>
    <row r="846" ht="13.5" hidden="1" x14ac:dyDescent="0.25"/>
    <row r="847" ht="13.5" hidden="1" x14ac:dyDescent="0.25"/>
    <row r="848" ht="13.5" hidden="1" x14ac:dyDescent="0.25"/>
    <row r="849" ht="13.5" hidden="1" x14ac:dyDescent="0.25"/>
    <row r="850" ht="13.5" hidden="1" x14ac:dyDescent="0.25"/>
    <row r="851" ht="13.5" hidden="1" x14ac:dyDescent="0.25"/>
    <row r="852" ht="13.5" hidden="1" x14ac:dyDescent="0.25"/>
    <row r="853" ht="13.5" hidden="1" x14ac:dyDescent="0.25"/>
    <row r="854" ht="13.5" hidden="1" x14ac:dyDescent="0.25"/>
    <row r="855" ht="13.5" hidden="1" x14ac:dyDescent="0.25"/>
    <row r="856" ht="13.5" hidden="1" x14ac:dyDescent="0.25"/>
    <row r="857" ht="13.5" hidden="1" x14ac:dyDescent="0.25"/>
    <row r="858" ht="13.5" hidden="1" x14ac:dyDescent="0.25"/>
    <row r="859" ht="13.5" hidden="1" x14ac:dyDescent="0.25"/>
    <row r="860" ht="13.5" hidden="1" x14ac:dyDescent="0.25"/>
    <row r="861" ht="13.5" hidden="1" x14ac:dyDescent="0.25"/>
    <row r="862" ht="13.5" hidden="1" x14ac:dyDescent="0.25"/>
    <row r="863" ht="13.5" hidden="1" x14ac:dyDescent="0.25"/>
    <row r="864" ht="13.5" hidden="1" x14ac:dyDescent="0.25"/>
    <row r="865" ht="13.5" hidden="1" x14ac:dyDescent="0.25"/>
    <row r="866" ht="13.5" hidden="1" x14ac:dyDescent="0.25"/>
    <row r="867" ht="13.5" hidden="1" x14ac:dyDescent="0.25"/>
    <row r="868" ht="13.5" hidden="1" x14ac:dyDescent="0.25"/>
    <row r="869" ht="13.5" hidden="1" x14ac:dyDescent="0.25"/>
    <row r="870" ht="13.5" hidden="1" x14ac:dyDescent="0.25"/>
    <row r="871" ht="15" hidden="1" customHeight="1" x14ac:dyDescent="0.25"/>
  </sheetData>
  <mergeCells count="2">
    <mergeCell ref="P5:P6"/>
    <mergeCell ref="B3:N3"/>
  </mergeCells>
  <phoneticPr fontId="46" type="noConversion"/>
  <hyperlinks>
    <hyperlink ref="P5:P6" location="Indice!H7" display="Regresar" xr:uid="{00000000-0004-0000-0800-000000000000}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Indice</vt:lpstr>
      <vt:lpstr>VII.1.Diversas divisas</vt:lpstr>
      <vt:lpstr>VII.2.Remesas cambio porcentual</vt:lpstr>
      <vt:lpstr>VII.3. Remesas por entidades</vt:lpstr>
      <vt:lpstr>VII.4. Remesas por municipio</vt:lpstr>
      <vt:lpstr>VII.5. Resumen municipios</vt:lpstr>
      <vt:lpstr>VII.6. País de origen</vt:lpstr>
      <vt:lpstr>VII.7. Resumen regiones origen </vt:lpstr>
      <vt:lpstr>VII.8. Resumen país origen</vt:lpstr>
      <vt:lpstr>VII.9. Resumen país de destino</vt:lpstr>
      <vt:lpstr>VII.10. Remesas enviadas EE.UU.</vt:lpstr>
      <vt:lpstr>VII.11. Resumen enviadas EE.UU.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Remesas</dc:title>
  <dc:creator>Luis Vazquez</dc:creator>
  <cp:keywords>Remesas</cp:keywords>
  <cp:lastModifiedBy>Olivares Eslava Rodrigo Manuel</cp:lastModifiedBy>
  <dcterms:created xsi:type="dcterms:W3CDTF">2017-01-05T22:36:47Z</dcterms:created>
  <dcterms:modified xsi:type="dcterms:W3CDTF">2024-03-22T17:39:46Z</dcterms:modified>
</cp:coreProperties>
</file>